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C:\Users\goran.ALBANEZ\Desktop\Pomer III faza\"/>
    </mc:Choice>
  </mc:AlternateContent>
  <xr:revisionPtr revIDLastSave="0" documentId="13_ncr:1_{D564549C-CE23-478F-8468-1D2C0135563A}" xr6:coauthVersionLast="40" xr6:coauthVersionMax="40" xr10:uidLastSave="{00000000-0000-0000-0000-000000000000}"/>
  <bookViews>
    <workbookView xWindow="-15" yWindow="-15" windowWidth="12000" windowHeight="9540" tabRatio="867" xr2:uid="{00000000-000D-0000-FFFF-FFFF00000000}"/>
  </bookViews>
  <sheets>
    <sheet name="cjevovodi - 3 faza knjiga 2" sheetId="10" r:id="rId1"/>
  </sheets>
  <definedNames>
    <definedName name="_xlnm.Print_Titles" localSheetId="0">'cjevovodi - 3 faza knjiga 2'!$1:$3</definedName>
    <definedName name="_xlnm.Print_Area" localSheetId="0">'cjevovodi - 3 faza knjiga 2'!$A$1:$F$244</definedName>
  </definedNames>
  <calcPr calcId="181029"/>
</workbook>
</file>

<file path=xl/calcChain.xml><?xml version="1.0" encoding="utf-8"?>
<calcChain xmlns="http://schemas.openxmlformats.org/spreadsheetml/2006/main">
  <c r="F236" i="10" l="1"/>
  <c r="F235" i="10"/>
  <c r="F234" i="10"/>
  <c r="F233" i="10"/>
  <c r="F232" i="10"/>
  <c r="F231" i="10"/>
  <c r="F225" i="10"/>
  <c r="F179" i="10"/>
  <c r="F123" i="10"/>
  <c r="F92" i="10"/>
  <c r="F38" i="10"/>
  <c r="F222" i="10"/>
  <c r="F221" i="10"/>
  <c r="F218" i="10"/>
  <c r="F217" i="10"/>
  <c r="F213" i="10"/>
  <c r="F212" i="10"/>
  <c r="F201" i="10"/>
  <c r="F200" i="10"/>
  <c r="F199" i="10"/>
  <c r="F198" i="10"/>
  <c r="F189" i="10"/>
  <c r="F188" i="10"/>
  <c r="F187" i="10"/>
  <c r="F186" i="10"/>
  <c r="F177" i="10"/>
  <c r="F176" i="10"/>
  <c r="F175" i="10"/>
  <c r="F174" i="10"/>
  <c r="F165" i="10"/>
  <c r="F164" i="10"/>
  <c r="F163" i="10"/>
  <c r="F162" i="10"/>
  <c r="F159" i="10"/>
  <c r="F158" i="10"/>
  <c r="F157" i="10"/>
  <c r="F156" i="10"/>
  <c r="F147" i="10"/>
  <c r="F146" i="10"/>
  <c r="F145" i="10"/>
  <c r="F144" i="10"/>
  <c r="F139" i="10"/>
  <c r="F138" i="10"/>
  <c r="F137" i="10"/>
  <c r="F136" i="10"/>
  <c r="F121" i="10"/>
  <c r="F116" i="10"/>
  <c r="F115" i="10"/>
  <c r="F114" i="10"/>
  <c r="F113" i="10"/>
  <c r="F109" i="10"/>
  <c r="F108" i="10"/>
  <c r="F107" i="10"/>
  <c r="F106" i="10"/>
  <c r="F102" i="10"/>
  <c r="F101" i="10"/>
  <c r="F100" i="10"/>
  <c r="F99" i="10"/>
  <c r="F89" i="10"/>
  <c r="F88" i="10"/>
  <c r="F83" i="10"/>
  <c r="F82" i="10"/>
  <c r="F81" i="10"/>
  <c r="F80" i="10"/>
  <c r="F76" i="10"/>
  <c r="F75" i="10"/>
  <c r="F74" i="10"/>
  <c r="F73" i="10"/>
  <c r="F69" i="10"/>
  <c r="F68" i="10"/>
  <c r="F67" i="10"/>
  <c r="F66" i="10"/>
  <c r="F62" i="10"/>
  <c r="F61" i="10"/>
  <c r="F60" i="10"/>
  <c r="F59" i="10"/>
  <c r="F55" i="10"/>
  <c r="F54" i="10"/>
  <c r="F53" i="10"/>
  <c r="F52" i="10"/>
  <c r="F48" i="10"/>
  <c r="F47" i="10"/>
  <c r="F46" i="10"/>
  <c r="F45" i="10"/>
  <c r="F37" i="10"/>
  <c r="F34" i="10"/>
  <c r="F31" i="10"/>
  <c r="F28" i="10"/>
  <c r="F27" i="10"/>
  <c r="F26" i="10"/>
  <c r="F23" i="10"/>
  <c r="F22" i="10"/>
  <c r="F18" i="10"/>
  <c r="F17" i="10"/>
  <c r="F16" i="10"/>
  <c r="F15" i="10"/>
  <c r="F12" i="10"/>
  <c r="F10" i="10"/>
  <c r="D121" i="10" l="1"/>
</calcChain>
</file>

<file path=xl/sharedStrings.xml><?xml version="1.0" encoding="utf-8"?>
<sst xmlns="http://schemas.openxmlformats.org/spreadsheetml/2006/main" count="311" uniqueCount="135">
  <si>
    <t>m'</t>
  </si>
  <si>
    <t>Red. br.</t>
  </si>
  <si>
    <t>OPIS</t>
  </si>
  <si>
    <t>Jedinica mjere</t>
  </si>
  <si>
    <t>Količina</t>
  </si>
  <si>
    <t>kg</t>
  </si>
  <si>
    <t xml:space="preserve"> </t>
  </si>
  <si>
    <r>
      <t>m</t>
    </r>
    <r>
      <rPr>
        <vertAlign val="superscript"/>
        <sz val="10"/>
        <rFont val="Times New Roman"/>
        <family val="1"/>
        <charset val="238"/>
      </rPr>
      <t>2</t>
    </r>
  </si>
  <si>
    <t>komplet</t>
  </si>
  <si>
    <t>kom</t>
  </si>
  <si>
    <t>Jedinična cijena (kn)</t>
  </si>
  <si>
    <t>Ukupna cijena (kn)</t>
  </si>
  <si>
    <t>B.1.</t>
  </si>
  <si>
    <t>B.2.</t>
  </si>
  <si>
    <t>C.1.</t>
  </si>
  <si>
    <t>C.2.</t>
  </si>
  <si>
    <t>C.3.</t>
  </si>
  <si>
    <t>C.4.</t>
  </si>
  <si>
    <t>D.1.</t>
  </si>
  <si>
    <t>E.1.</t>
  </si>
  <si>
    <t>Travanj, 2014.g.</t>
  </si>
  <si>
    <t>KANALIZACIJSKI SUSTAV NASELJA POMER</t>
  </si>
  <si>
    <t>A.PRIPREMNO-ZAVRŠNI RADOVI</t>
  </si>
  <si>
    <t xml:space="preserve">Izrada Izvedbenog projekta.
Izvedbeni projekt mora biti u skladu sa usvojenim Glavnim  projektom odnosno građevinskom dozvolom, ponudbenim  troškovnikom' i ugovorenim  radovima. 
</t>
  </si>
  <si>
    <t>Iskolčenje trase cjevovoda sa stacioniranjem svih važnijih točaka tj. nabijanjem kolčića za oznaku trase i tablica s upisanim brojem poligona točke.Snimanje uzdužnog profila trase i karakterističnih poprečnih presjeka na mjestima promjene trase, računanje podataka, iscrtavanje te sav potreban materijal za obilježavanje trase voda. Obračun po m'.</t>
  </si>
  <si>
    <r>
      <t>Obračun po m</t>
    </r>
    <r>
      <rPr>
        <sz val="10"/>
        <rFont val="Calibri"/>
        <family val="2"/>
        <charset val="238"/>
      </rPr>
      <t>²</t>
    </r>
    <r>
      <rPr>
        <sz val="10"/>
        <rFont val="Times New Roman CE"/>
        <family val="1"/>
        <charset val="238"/>
      </rPr>
      <t>.</t>
    </r>
  </si>
  <si>
    <t>Lociranje i označavanje mjesta poznatih trasa podzemnih instalacija (vodovod, električni i HT kabeli, energetski cjevovodi i sl.), kao i mjesta svih križanja ovih instalacija s projektiranim kolektorima i priključcima, a prema situaciji i poda cima odgovornih osoba stručnih službi pripadajućih instalacija.Prije početka radova izvođač mora obavijestiti nadležne stručne službe za svaku pojedinu postojeću podzemnu instalaciju kako bi osigurale prisutnost stručne osobe na terenu prilikom lociranja i označavanja ovih instalacija.Obračun po komadu za komplet izvršenog  označavanja svake  podzemne instalacije posebno .</t>
  </si>
  <si>
    <t>* vodovodne cijevi</t>
  </si>
  <si>
    <t>* elektro kabeli visokog i niskog napona i javne rasvjete</t>
  </si>
  <si>
    <t>* telekomunikacijske podzemne instalacije</t>
  </si>
  <si>
    <t>Izrada “Elaborata privremene regulacije prometa za vrijeme izvođenja radova” na izgradnji fekalnih kolektora. Dokumentacija mora biti izrađena uz suglasnost nadležnih službi i ovjerena od strane istih (MUP).</t>
  </si>
  <si>
    <t>Obračun po kompletu.</t>
  </si>
  <si>
    <t>Dobava, postavljanje i uklanjanje po dovršenoj izgradnji prometnih znakova i drugih potrebnih oznaka za privremenu regulaciju prometa za vrijeme izvođenja radova na izgradnji fekalnog kolektora. Postavljanje znakova u skladu s ovjerenim “Elaboratom".</t>
  </si>
  <si>
    <t>Izrada potrebnih privremenih drvenih mostića za pristup postojećim stambenim građevinama, a za vrijeme izvođenja radova na fekalnom kolektoru. Postavljanje, premještanje i uklanjanje mostića u skladu s napredovanjem radova na izgradnji, a prema odluci nadzorne službe.</t>
  </si>
  <si>
    <t xml:space="preserve">Obračun po komadu.   </t>
  </si>
  <si>
    <t>A. PRIPREMNO-ZAVRŠNI RADOVI - ukupno:</t>
  </si>
  <si>
    <t xml:space="preserve">                B.ZEMLJANI RADOVI</t>
  </si>
  <si>
    <t>Strojni iskop rova u terenu za kanalizacijske cjevovode uz pretpostavku B kategorije. Rov je oblika i dimenzija prema poprečnim presjecima, dok dubina rova u poprečnom presjeku nije konstantna. Dubine dna prema uzdužnom profilu. Kod iskopa mora se paziti na pravilno odsijecanje stranica i dna. U cijenu iskopa je uračunato i eventualno ispumpavanje vode iz rova tijekom izvođenja radova, kao i razupiranje te podupiranje rova. Dno kanala treba ručno isplanirati na točnost ± 2 cm. Proširenje jarka na mjestima gdje dolaze okna izvesti prema objektu. Priznaje se iskop po normalnim profilima.</t>
  </si>
  <si>
    <r>
      <t>m</t>
    </r>
    <r>
      <rPr>
        <vertAlign val="superscript"/>
        <sz val="10"/>
        <rFont val="Times New Roman CE"/>
        <family val="1"/>
        <charset val="238"/>
      </rPr>
      <t>3</t>
    </r>
  </si>
  <si>
    <t>Ručni iskop rova na dijelovima trase kanalizacijskih cjevovoda radi uskih ulica ili nemogućnosti pristupa strojeva za iskop rova i na križanju projektiranog cjevovoda s drugim instalacijama,  i sl. te prema posebnim uvjetima građenja za pojedinu vrstu instalacija.Radove izvoditi uz maksimalan oprez i pripremu, kako bi se bezuvjetno osiguralo nesmetano funkcioniranje postojećih vodova.</t>
  </si>
  <si>
    <t>B.3.</t>
  </si>
  <si>
    <t>Izrada posteljice, za kanalizacijski vod na dnu rova od sitnog materijala - pijeska ili finijeg zamjenskog materijala, debljine 10+1/5DN cm s ručnim nabijanjem i po potrebi vlaženjem.Posteljica mora biti ravna i prilagođena obliku cijevi u uzdužnom smjeru da cijev po cijeloj dužini naliježe na istu. Nije dopušteno podmetanje kamena ispod cijevi ili podupiranje kamenjem.</t>
  </si>
  <si>
    <r>
      <t>Obračun po m</t>
    </r>
    <r>
      <rPr>
        <vertAlign val="superscript"/>
        <sz val="10"/>
        <rFont val="Times New Roman CE"/>
        <family val="1"/>
        <charset val="238"/>
      </rPr>
      <t>3 .</t>
    </r>
  </si>
  <si>
    <t>B.4.</t>
  </si>
  <si>
    <t>Zatrpavanje rova do 30 cm iznad tjemena cijevi sitnim materijalom - pijesak ili finiji zamjenski materijal iz pozajmišta (0-40 mm) za kanalizacijske cjevovode. Materijal nabijati strojnim i ručnim nabijačima.</t>
  </si>
  <si>
    <t>B.5.</t>
  </si>
  <si>
    <r>
      <t>Zatrpavanje rova probranim materijalom iz iskopa do kote donjeg ruba kolničke konstrukcije. Materijal nabijati  strojnim i ručnim nabijačima u slojevima od 30 cm, a završni sloj prije izrade kolovozne konstrukcije sabiti na modul stišljivosti Ms = 40 MN/m</t>
    </r>
    <r>
      <rPr>
        <vertAlign val="superscript"/>
        <sz val="10"/>
        <rFont val="Times New Roman CE"/>
        <charset val="238"/>
      </rPr>
      <t>2</t>
    </r>
    <r>
      <rPr>
        <sz val="10"/>
        <rFont val="Times New Roman CE"/>
        <family val="1"/>
        <charset val="238"/>
      </rPr>
      <t>.</t>
    </r>
  </si>
  <si>
    <t>B.6.</t>
  </si>
  <si>
    <r>
      <t>Obračun po m</t>
    </r>
    <r>
      <rPr>
        <vertAlign val="superscript"/>
        <sz val="10"/>
        <rFont val="Times New Roman CE"/>
        <charset val="238"/>
      </rPr>
      <t>3</t>
    </r>
    <r>
      <rPr>
        <sz val="10"/>
        <rFont val="Times New Roman CE"/>
        <family val="1"/>
        <charset val="238"/>
      </rPr>
      <t xml:space="preserve"> u sraslom stanju.</t>
    </r>
  </si>
  <si>
    <t>B. ZEMLJANI RADOVI - ukupno:</t>
  </si>
  <si>
    <t xml:space="preserve">                C.BETONSKI I ARMIRANOBETONSKI RADOVI</t>
  </si>
  <si>
    <r>
      <t xml:space="preserve">Izrada podložnog betona za polietilenska revizijska okna </t>
    </r>
    <r>
      <rPr>
        <sz val="10"/>
        <rFont val="Calibri"/>
        <family val="2"/>
        <charset val="238"/>
      </rPr>
      <t>Ø</t>
    </r>
    <r>
      <rPr>
        <sz val="10"/>
        <rFont val="Times New Roman CE"/>
        <family val="1"/>
        <charset val="238"/>
      </rPr>
      <t xml:space="preserve"> 1000 mm gravitacijskih kolektora betonom C 20/25. Podloga šira 20 cm od vanjskog ruba okna, debljine 10 cm.</t>
    </r>
  </si>
  <si>
    <r>
      <t>Obračun po m</t>
    </r>
    <r>
      <rPr>
        <vertAlign val="superscript"/>
        <sz val="10"/>
        <rFont val="Times New Roman CE"/>
        <family val="1"/>
        <charset val="238"/>
      </rPr>
      <t>3</t>
    </r>
    <r>
      <rPr>
        <sz val="10"/>
        <rFont val="Times New Roman CE"/>
        <charset val="238"/>
      </rPr>
      <t xml:space="preserve"> betona.</t>
    </r>
  </si>
  <si>
    <t xml:space="preserve">Izrada dna polietilenskih okana gravitacijskih kolektora armiranim betonom C 25/30 s dodatkom za vodonepropusnost. Debljina dna 20 cm. U cijenu uključena i potrebna bočna oplata. </t>
  </si>
  <si>
    <t xml:space="preserve">Dobava, transport i istovar tipskih armiranobetonskih "rasteretnih prstena" iznad montažnih PEHD okana gravitacijskih kolektora izvedenih armiranim betonom C25/30, sve prema detalju. Debljina vijenca je 30/18cm. </t>
  </si>
  <si>
    <t>*PEHD okna</t>
  </si>
  <si>
    <t xml:space="preserve">B 500 B (šipke i mreža Q-335) </t>
  </si>
  <si>
    <t>C. BETONSKI I ARMIRANOBETONSKI RADOVI - ukupno:</t>
  </si>
  <si>
    <t xml:space="preserve">                D. MONTAŽERSKI RADOVI</t>
  </si>
  <si>
    <t>Obračun po m' cijevi.</t>
  </si>
  <si>
    <t>OD/ID 250/234,6 mm (+ 2%)</t>
  </si>
  <si>
    <t>D.2.</t>
  </si>
  <si>
    <t xml:space="preserve">Raznošenje duž trase rova, polaganje u rov te spajanje (termičkim zavarivanjem) PEHD cijevi za fekalnu kanalizaciju na prethodno uvaljanu posteljicu od pijeska ili zamjenskog materijala.Stavkom obuhvaćena obavezna kontrola kvalitete cijevi i spojeva.Cijevi se polažu nakon komisijski preuzetog kanala.Zatrpavanje cjevovoda izvesti nakon ispitivanja vodonepropusnosti.. </t>
  </si>
  <si>
    <t>OD/ID 250/234,6 mm</t>
  </si>
  <si>
    <r>
      <t xml:space="preserve">Dobava, doprema i istovar na gradilišni deponij PEHD montažnih revizijskih okana </t>
    </r>
    <r>
      <rPr>
        <sz val="10"/>
        <rFont val="Calibri"/>
        <family val="2"/>
        <charset val="238"/>
      </rPr>
      <t>Ø</t>
    </r>
    <r>
      <rPr>
        <sz val="10"/>
        <rFont val="Times New Roman CE"/>
        <family val="1"/>
        <charset val="238"/>
      </rPr>
      <t xml:space="preserve"> 1000mm.Okna mogu biti jednodjelna, industrijski proizvedena, od PEHD cijevi </t>
    </r>
    <r>
      <rPr>
        <sz val="10"/>
        <rFont val="Calibri"/>
        <family val="2"/>
        <charset val="238"/>
      </rPr>
      <t>Ø10</t>
    </r>
    <r>
      <rPr>
        <sz val="10"/>
        <rFont val="Times New Roman CE"/>
        <family val="1"/>
        <charset val="238"/>
      </rPr>
      <t>00mm sa zavarenim nepropusnim dnom od PEHD ploče i kinetom.Spojevi cijevi kolektora na PEHD okna bit će od tvornički izvedenih obuhvatnih stezaljki sa cijevnim brtvama ili izvedeni zavarenim prirubničkim tuljkom i slobodnom prirubnicom.Visina okana, tlocrtni smještaj priključaka cijevi definirani su nacrtnom dokumentacijom. Profil priključnih kolektora je PEHD OD/ID 250/234,6mm (315/295,6).                                    Obračun po komadu uredno ugrađenog okna.</t>
    </r>
  </si>
  <si>
    <r>
      <t xml:space="preserve">Dobava, doprema na gradilišni deponij, raznošenje duž trase, te ugradba kanalizacijskih poklopaca s okvirom okruglog tlocrtnog oblika </t>
    </r>
    <r>
      <rPr>
        <sz val="10"/>
        <rFont val="Calibri"/>
        <family val="2"/>
        <charset val="238"/>
      </rPr>
      <t>Ø</t>
    </r>
    <r>
      <rPr>
        <sz val="10"/>
        <rFont val="Times New Roman CE"/>
        <charset val="238"/>
      </rPr>
      <t xml:space="preserve"> 600 s okvirom i mehanizmom za podizanje za ugradnju na PEHD okna.Poklopci su od lijevanog željeza "teški tip"- nosivost 25 t.                                                      Obračun po komadu uredno ugrađenog poklopca.</t>
    </r>
  </si>
  <si>
    <r>
      <t xml:space="preserve">*poklopci </t>
    </r>
    <r>
      <rPr>
        <sz val="10"/>
        <rFont val="Calibri"/>
        <family val="2"/>
        <charset val="238"/>
      </rPr>
      <t>Ø</t>
    </r>
    <r>
      <rPr>
        <sz val="10"/>
        <rFont val="Times New Roman CE"/>
        <family val="1"/>
        <charset val="238"/>
      </rPr>
      <t xml:space="preserve"> 600 mm; "teški tip"</t>
    </r>
  </si>
  <si>
    <t xml:space="preserve">                E. RAZNI RADOVI I OBNOVA KOLNIČKE KONSTRUKCIJE</t>
  </si>
  <si>
    <t>Izvedba kućnih priključaka.</t>
  </si>
  <si>
    <t>Stavkom je obuhvaćeno:</t>
  </si>
  <si>
    <t>* Iskop kanalizacijskog rova za priključke obiteljskih kuća, prosječne duljine 5 m. Prosječna dubina iskopa 100 cm, a širina 60 cm. Planiranje dna kanala na točnost +/- 2 cm.</t>
  </si>
  <si>
    <t>* Izrada posteljice od pijeska debljine 10 cm s ručnim nabijanjem, kao i obloge oko kanalizacijskih cijevi u visini 30 cm iznad tjemena cijevi, i po potrebi vlaženjem.                                                                                               *Zatrpavanje rova materijalom iz iskopa.                                                                        *Odvoz viška materijala.</t>
  </si>
  <si>
    <t>* Dobava, transport, raznošenje duž rovova, polaganje u rov i montaža PVC ili PEHD cijevi promjera 200 mm, prosječno duljine 5 m na prethodno uvaljanu posteljicu od pijeska.</t>
  </si>
  <si>
    <t xml:space="preserve">Obračun po komadu izvedenog kućnog priključka. </t>
  </si>
  <si>
    <t>Izvedba radova na zaštiti i eventualnom izmještanju podzemnih i nadzemnih instalacija tijekom izvođenja radova.  Obračun po m' izvršene zaštite, odnosno izmještanja za svaku pojedinu vrstu instalacije.</t>
  </si>
  <si>
    <t>*zaštita slojem betona C 16/20 debljine 10 cm, a u punoj širini kanala (kod križanja sa podzemnom instalacijom vodovodne cijevi)</t>
  </si>
  <si>
    <t>* izmještanje podzemnih instalacija vodovodne cijevi</t>
  </si>
  <si>
    <t>E. RAZNI RADOVI I OBNOVA KOLNIČKE KONSTRUKCIJE - ukupno:</t>
  </si>
  <si>
    <t xml:space="preserve">                REKAPITULACIJA</t>
  </si>
  <si>
    <t xml:space="preserve">A.PRIPREMNO - ZAVRŠNI RADOVI </t>
  </si>
  <si>
    <t xml:space="preserve">B.ZEMLJANI RADOVI </t>
  </si>
  <si>
    <t xml:space="preserve">C.BETONSKI I ARMIRANOBETONSKI RADOVI </t>
  </si>
  <si>
    <t xml:space="preserve">D.MONTAŽERSKI RADOVI </t>
  </si>
  <si>
    <t xml:space="preserve">E.RAZNI RADOVI I OBNOVA KOLNIČKE KONSTRUKCIJE </t>
  </si>
  <si>
    <t xml:space="preserve">izradio  </t>
  </si>
  <si>
    <t xml:space="preserve">Goran Mačukat, građ.teh. </t>
  </si>
  <si>
    <t>projektant</t>
  </si>
  <si>
    <t xml:space="preserve">Ninoslav Rex, dipl.ing.građ. </t>
  </si>
  <si>
    <t>3.FAZA IZGRADNJE:</t>
  </si>
  <si>
    <t>F-7</t>
  </si>
  <si>
    <t>F-7.1</t>
  </si>
  <si>
    <t>F-7.2</t>
  </si>
  <si>
    <r>
      <t>Obračun po m</t>
    </r>
    <r>
      <rPr>
        <vertAlign val="superscript"/>
        <sz val="10"/>
        <rFont val="Times New Roman CE"/>
        <family val="1"/>
        <charset val="238"/>
      </rPr>
      <t xml:space="preserve">3 </t>
    </r>
    <r>
      <rPr>
        <sz val="10"/>
        <rFont val="Times New Roman CE"/>
        <family val="1"/>
        <charset val="238"/>
      </rPr>
      <t>iskopanog materijala. Za strojni iskop obračunato 80</t>
    </r>
    <r>
      <rPr>
        <sz val="10"/>
        <rFont val="Times New Roman"/>
        <family val="1"/>
        <charset val="238"/>
      </rPr>
      <t>% od ukupnog iskopa</t>
    </r>
    <r>
      <rPr>
        <sz val="10"/>
        <rFont val="Times New Roman CE"/>
        <family val="1"/>
        <charset val="238"/>
      </rPr>
      <t>.</t>
    </r>
  </si>
  <si>
    <r>
      <t>Obračun po m</t>
    </r>
    <r>
      <rPr>
        <vertAlign val="superscript"/>
        <sz val="10"/>
        <rFont val="Times New Roman CE"/>
        <family val="1"/>
        <charset val="238"/>
      </rPr>
      <t xml:space="preserve">3 </t>
    </r>
    <r>
      <rPr>
        <sz val="10"/>
        <rFont val="Times New Roman CE"/>
        <family val="1"/>
        <charset val="238"/>
      </rPr>
      <t>iskopanog materijala. Za ručni iskop obračunato 20</t>
    </r>
    <r>
      <rPr>
        <sz val="10"/>
        <rFont val="Times New Roman"/>
        <family val="1"/>
        <charset val="238"/>
      </rPr>
      <t>% od ukupnog iskopa</t>
    </r>
    <r>
      <rPr>
        <sz val="10"/>
        <rFont val="Times New Roman CE"/>
        <family val="1"/>
        <charset val="238"/>
      </rPr>
      <t>.</t>
    </r>
  </si>
  <si>
    <t>Dobava, ispavljanje, čišćenje, siječenje, savijanje i ugradba armature (betonskog željeza i armaturnih mreža) za betonska i PEHD okna.Obračun po kg ugrađene armature.</t>
  </si>
  <si>
    <t>Dobava, transport i istovar PEHD cijevi PE100;SDR 33, PN 5,0 bara za izvedbu gravitacijskih kolektora fekalne kanalizacije u naselju Pomer.U cijenu uračunata i dobava i transport svih potrebnih spojnica za cijevi.</t>
  </si>
  <si>
    <r>
      <t xml:space="preserve">Raznošenje duž trase i ugradba PEHD montažnih revizijskih okana </t>
    </r>
    <r>
      <rPr>
        <sz val="10"/>
        <rFont val="Calibri"/>
        <family val="2"/>
        <charset val="238"/>
      </rPr>
      <t>Ø</t>
    </r>
    <r>
      <rPr>
        <sz val="10"/>
        <rFont val="Times New Roman CE"/>
        <family val="1"/>
        <charset val="238"/>
      </rPr>
      <t xml:space="preserve"> 1000mm.Okna mogu biti jednodjelna, industrijski proizvedena, od PEHD cijevi </t>
    </r>
    <r>
      <rPr>
        <sz val="10"/>
        <rFont val="Calibri"/>
        <family val="2"/>
        <charset val="238"/>
      </rPr>
      <t>Ø10</t>
    </r>
    <r>
      <rPr>
        <sz val="10"/>
        <rFont val="Times New Roman CE"/>
        <family val="1"/>
        <charset val="238"/>
      </rPr>
      <t>00mm sa zavarenim nepropusnim dnom od PEHD ploče i kinetom.Spojevi cijevi kolektora na PEHD okna bit će od tvornički izvedenih obuhvatnih stezaljki sa cijevnim brtvama ili izvedeni zavarenim prirubničkim tuljkom i slobodnom prirubnicom.Visina okana, tlocrtni smještaj priklučaka cijevi definirani su nacrtnom dokumentacijom. Profil priključnih kolektora je PEHD OD/ID 250/234,6mm.Obračun po komadu uredno ugrađenog okna.</t>
    </r>
  </si>
  <si>
    <t>D. MONTAŽERSKI RADOVI - ukupno:</t>
  </si>
  <si>
    <r>
      <t>Obračun po m</t>
    </r>
    <r>
      <rPr>
        <vertAlign val="superscript"/>
        <sz val="10"/>
        <rFont val="Times New Roman CE"/>
        <charset val="238"/>
      </rPr>
      <t>2</t>
    </r>
    <r>
      <rPr>
        <vertAlign val="superscript"/>
        <sz val="10"/>
        <rFont val="Times New Roman CE"/>
        <family val="1"/>
        <charset val="238"/>
      </rPr>
      <t xml:space="preserve"> .</t>
    </r>
  </si>
  <si>
    <t>3.FAZA IZGRADNJE KANALIZACIJSKOG SUSTAVA POMER - sveukupno:</t>
  </si>
  <si>
    <t>A.1</t>
  </si>
  <si>
    <t>A.2</t>
  </si>
  <si>
    <t>A.3</t>
  </si>
  <si>
    <t>A.4</t>
  </si>
  <si>
    <t>A.5</t>
  </si>
  <si>
    <t>A.6</t>
  </si>
  <si>
    <t>A.7</t>
  </si>
  <si>
    <t>D.3</t>
  </si>
  <si>
    <t>D.4</t>
  </si>
  <si>
    <t>D.5</t>
  </si>
  <si>
    <t>E.2</t>
  </si>
  <si>
    <t>E.3</t>
  </si>
  <si>
    <t>E.5</t>
  </si>
  <si>
    <t>Izradu asfaltirane površine obaviti na dobro zbijenoj i ispitanoj podlozi. Asfaltne slojeve dobro uvaljati uz odgovarajuća ispitivanja.</t>
  </si>
  <si>
    <t>Radove obaviti u svemu prema O.T.U. za tu vrstu radova. Potrebno je spoj stare i nove kolničke konstrukcije obraditi na način da se postigne što bolja veza.</t>
  </si>
  <si>
    <t>U cijenu je uključena dobava prethodno strojno proizvedene mješavine od kamenog brašna, kamenog materijala i bitumena kao veziva, nazivne veličine najvećeg zrna, vrste kamenog materijala i granulometrijskog sastava prema odredbama u projektu i u skladu prema OTU, te utovar, prijevoz, i strojna ugradba (razastiranje i zbijanje).  U stavku uračunati prskanje podloge asfaltnom emulzijom ili bitumenom u količini od 0,5 kg po m2.</t>
  </si>
  <si>
    <t>Izradu asfaltirane površine obaviti nakon kompletne izvedbe kućnih priključaka.</t>
  </si>
  <si>
    <t>Stavka obuhvaća sve potrebne transporte materijala za kompletnu izvedbu.</t>
  </si>
  <si>
    <t>Nosivo habajući sloj-BNHS 16 (AC 16 surf 50/70 AG4 M4-E), debljine 6 cm.</t>
  </si>
  <si>
    <t>Strojna izrada bitumeniziranog nosivog habajućeg sloja BNHS, proizvedenog i ugrađenog po vrućem postupku, vrste bitumena i mješavine prema potvrđenom radnom sastavu.</t>
  </si>
  <si>
    <t>Dobava svih materijala i izvedba nove asfaltirane površine, u dužini dionice kolektora po nerazvrstanoj cesti.</t>
  </si>
  <si>
    <t>F-7.3</t>
  </si>
  <si>
    <t>Izrada “Projekta izvedenog stanja” .</t>
  </si>
  <si>
    <t>A.8</t>
  </si>
  <si>
    <t>KOLEKTORI F-7, F-7.1, F-7.2, F-7.3</t>
  </si>
  <si>
    <t>PONUĐENI PROIZVOD:</t>
  </si>
  <si>
    <t>TIP_____________________________________</t>
  </si>
  <si>
    <t>PROIZVOĐAČ____________________________</t>
  </si>
  <si>
    <t>ZEMLJA PODRIJEKLA _____________________</t>
  </si>
  <si>
    <t xml:space="preserve">Razbijanje, frezanje, (piljenje) postojećeg betonskog (asfaltnog) površinskog sloja radi kopanja kanala za postavljanje fekalnog kolektora. Prije početka iskopa kanala za kolektor mora se izvršiti razbijanje postojećeg betonskog,(asfaltnog) zastora na cijeloj širini kolnika u užim ulicama, ili po potrebi u širim (predviđeno 1,5m).U stavku je uključen utovar i prijevoz razbijenog betonskog,(asfaltnog) materijala na deponiju. </t>
  </si>
  <si>
    <t xml:space="preserve">Odvoz materijala iz cjelokupnog iskopa 3.faze izgradnje cjevovoda kanalizacijskog sustava Pomer na deponiju udaljenosti max. Do 15 km (prema odluci nadzornog inženjera), sa utovarom i istovarom. </t>
  </si>
  <si>
    <t>Izvedba  probe vodonepropusnosti fekalnog kolektora od cijevi DN 250 mm. Obračun po m' cjevovoda</t>
  </si>
  <si>
    <t xml:space="preserve">KOLEKTORI F-7, F-7.1, F-7.2, F-7.3, </t>
  </si>
  <si>
    <t>B.7.</t>
  </si>
  <si>
    <t>Zatrpavanje zamjenskim materijalom frakcije 0 - 63 (tamponom)  za nasip prestalog dijela rova. Materijal nabiti strojnim i ručnim nabijačima na modul stišljivosti Ms= 80MN/m2 u dijelu prometnice.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</si>
</sst>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n"/>
  </numFmts>
  <fonts count="27" x14ac:knownFonts="1">
    <font>
      <sz val="10"/>
      <name val="Arial"/>
      <charset val="238"/>
    </font>
    <font>
      <sz val="10"/>
      <name val="Arial"/>
      <family val="2"/>
      <charset val="238"/>
    </font>
    <font>
      <b/>
      <sz val="10"/>
      <name val="Arial"/>
      <family val="2"/>
    </font>
    <font>
      <sz val="10"/>
      <name val="Arial"/>
      <family val="2"/>
    </font>
    <font>
      <sz val="10"/>
      <name val="Arial"/>
      <family val="2"/>
      <charset val="238"/>
    </font>
    <font>
      <b/>
      <sz val="10"/>
      <name val="Arial"/>
      <family val="2"/>
      <charset val="238"/>
    </font>
    <font>
      <sz val="10"/>
      <name val="Arial"/>
      <family val="2"/>
      <charset val="238"/>
    </font>
    <font>
      <sz val="9"/>
      <color indexed="18"/>
      <name val="Arial"/>
      <family val="2"/>
    </font>
    <font>
      <sz val="10"/>
      <name val="Times New Roman"/>
      <family val="1"/>
      <charset val="238"/>
    </font>
    <font>
      <b/>
      <sz val="10"/>
      <name val="Times New Roman"/>
      <family val="1"/>
      <charset val="238"/>
    </font>
    <font>
      <b/>
      <sz val="10"/>
      <name val="Comic Sans MS"/>
      <family val="4"/>
      <charset val="238"/>
    </font>
    <font>
      <vertAlign val="superscript"/>
      <sz val="10"/>
      <name val="Times New Roman"/>
      <family val="1"/>
      <charset val="238"/>
    </font>
    <font>
      <b/>
      <sz val="8"/>
      <name val="Comic Sans MS"/>
      <family val="4"/>
      <charset val="238"/>
    </font>
    <font>
      <b/>
      <sz val="11"/>
      <color indexed="12"/>
      <name val="Comic Sans MS"/>
      <family val="4"/>
      <charset val="238"/>
    </font>
    <font>
      <sz val="10"/>
      <name val="Arial"/>
      <family val="2"/>
      <charset val="238"/>
    </font>
    <font>
      <b/>
      <sz val="10"/>
      <color indexed="12"/>
      <name val="Comic Sans MS"/>
      <family val="4"/>
      <charset val="238"/>
    </font>
    <font>
      <sz val="10"/>
      <name val="Times New Roman CE"/>
      <family val="1"/>
      <charset val="238"/>
    </font>
    <font>
      <vertAlign val="superscript"/>
      <sz val="10"/>
      <name val="Times New Roman CE"/>
      <charset val="238"/>
    </font>
    <font>
      <sz val="10"/>
      <name val="Arial"/>
      <family val="2"/>
      <charset val="238"/>
    </font>
    <font>
      <sz val="9"/>
      <name val="Arial"/>
      <family val="2"/>
    </font>
    <font>
      <sz val="10"/>
      <name val="Calibri"/>
      <family val="2"/>
      <charset val="238"/>
    </font>
    <font>
      <vertAlign val="superscript"/>
      <sz val="10"/>
      <name val="Times New Roman CE"/>
      <family val="1"/>
      <charset val="238"/>
    </font>
    <font>
      <sz val="10"/>
      <name val="Times New Roman CE"/>
      <charset val="238"/>
    </font>
    <font>
      <sz val="11"/>
      <name val="Times New Roman CE"/>
      <family val="1"/>
      <charset val="238"/>
    </font>
    <font>
      <sz val="10"/>
      <color rgb="FF000000"/>
      <name val="Times New Roman"/>
      <family val="1"/>
      <charset val="238"/>
    </font>
    <font>
      <sz val="10"/>
      <name val="Arial"/>
      <family val="2"/>
      <charset val="238"/>
    </font>
    <font>
      <sz val="10"/>
      <name val="Arial"/>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xf numFmtId="49" fontId="3" fillId="0" borderId="0" xfId="0" applyNumberFormat="1" applyFont="1" applyAlignment="1">
      <alignment horizontal="left" vertical="top"/>
    </xf>
    <xf numFmtId="0" fontId="4" fillId="0" borderId="0" xfId="0" applyFont="1"/>
    <xf numFmtId="0" fontId="4" fillId="0" borderId="0" xfId="0" applyFont="1" applyBorder="1"/>
    <xf numFmtId="49" fontId="2" fillId="0" borderId="1" xfId="0" applyNumberFormat="1" applyFont="1" applyBorder="1" applyAlignment="1">
      <alignment horizontal="left" vertic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3" fillId="0" borderId="0" xfId="0" applyFont="1" applyAlignment="1">
      <alignment horizontal="left" vertical="top"/>
    </xf>
    <xf numFmtId="0" fontId="1" fillId="0" borderId="0" xfId="0" applyFont="1" applyBorder="1" applyAlignment="1">
      <alignment vertical="top" wrapText="1"/>
    </xf>
    <xf numFmtId="49" fontId="5" fillId="0" borderId="1" xfId="0" applyNumberFormat="1" applyFont="1" applyBorder="1" applyAlignment="1">
      <alignment horizontal="center" vertical="center" wrapText="1"/>
    </xf>
    <xf numFmtId="0" fontId="6" fillId="0" borderId="0" xfId="0" applyFont="1" applyAlignment="1">
      <alignment horizontal="justify" vertical="top"/>
    </xf>
    <xf numFmtId="4" fontId="4" fillId="0" borderId="0" xfId="0" applyNumberFormat="1" applyFont="1" applyAlignment="1">
      <alignment horizontal="right"/>
    </xf>
    <xf numFmtId="4" fontId="4" fillId="0" borderId="0" xfId="0" applyNumberFormat="1" applyFont="1" applyBorder="1" applyAlignment="1">
      <alignment horizontal="right"/>
    </xf>
    <xf numFmtId="4" fontId="7" fillId="0" borderId="0" xfId="0" applyNumberFormat="1" applyFont="1" applyBorder="1" applyAlignment="1">
      <alignment horizontal="right" vertical="center" wrapText="1"/>
    </xf>
    <xf numFmtId="4" fontId="2" fillId="0" borderId="1" xfId="0" applyNumberFormat="1" applyFont="1" applyBorder="1" applyAlignment="1">
      <alignment horizontal="center" vertical="center" wrapText="1"/>
    </xf>
    <xf numFmtId="4" fontId="7" fillId="0" borderId="0" xfId="0" applyNumberFormat="1" applyFont="1" applyBorder="1" applyAlignment="1">
      <alignment vertical="center" wrapText="1"/>
    </xf>
    <xf numFmtId="164" fontId="7" fillId="0" borderId="0" xfId="0" applyNumberFormat="1" applyFont="1" applyBorder="1" applyAlignment="1">
      <alignment vertical="center" wrapText="1"/>
    </xf>
    <xf numFmtId="164" fontId="7" fillId="0" borderId="0" xfId="0" applyNumberFormat="1" applyFont="1" applyBorder="1" applyAlignment="1">
      <alignment wrapText="1"/>
    </xf>
    <xf numFmtId="164" fontId="2" fillId="0" borderId="1" xfId="0" applyNumberFormat="1" applyFont="1" applyBorder="1" applyAlignment="1">
      <alignment vertical="center" wrapText="1"/>
    </xf>
    <xf numFmtId="164" fontId="4" fillId="0" borderId="0" xfId="0" applyNumberFormat="1" applyFont="1" applyAlignment="1"/>
    <xf numFmtId="49" fontId="10" fillId="0" borderId="0" xfId="0" applyNumberFormat="1" applyFont="1" applyFill="1" applyAlignment="1">
      <alignment horizontal="left" vertical="top"/>
    </xf>
    <xf numFmtId="49" fontId="8" fillId="0" borderId="0" xfId="0" applyNumberFormat="1" applyFont="1" applyFill="1" applyAlignment="1">
      <alignment horizontal="left" vertical="top"/>
    </xf>
    <xf numFmtId="0" fontId="8" fillId="0" borderId="0" xfId="0" applyFont="1" applyFill="1" applyAlignment="1">
      <alignment horizontal="justify" vertical="justify"/>
    </xf>
    <xf numFmtId="0" fontId="8" fillId="0" borderId="0" xfId="0" applyFont="1" applyFill="1" applyAlignment="1">
      <alignment horizontal="center"/>
    </xf>
    <xf numFmtId="4" fontId="8" fillId="0" borderId="0" xfId="0" applyNumberFormat="1" applyFont="1" applyFill="1" applyAlignment="1">
      <alignment horizontal="right"/>
    </xf>
    <xf numFmtId="4" fontId="9" fillId="0" borderId="0" xfId="0" applyNumberFormat="1" applyFont="1" applyFill="1" applyAlignment="1">
      <alignment horizontal="right" vertical="center"/>
    </xf>
    <xf numFmtId="0" fontId="8" fillId="0" borderId="0" xfId="0" applyFont="1" applyFill="1" applyAlignment="1">
      <alignment horizontal="center" vertical="justify"/>
    </xf>
    <xf numFmtId="4" fontId="8" fillId="0" borderId="0" xfId="0" applyNumberFormat="1" applyFont="1" applyFill="1" applyAlignment="1">
      <alignment horizontal="right" vertical="center"/>
    </xf>
    <xf numFmtId="4" fontId="8" fillId="0" borderId="0" xfId="0" applyNumberFormat="1" applyFont="1" applyFill="1" applyBorder="1" applyAlignment="1">
      <alignment horizontal="right"/>
    </xf>
    <xf numFmtId="0" fontId="8" fillId="0" borderId="3" xfId="0" applyFont="1" applyFill="1" applyBorder="1" applyAlignment="1">
      <alignment horizontal="center" vertical="justify"/>
    </xf>
    <xf numFmtId="4" fontId="8" fillId="0" borderId="3" xfId="0" applyNumberFormat="1" applyFont="1" applyFill="1" applyBorder="1" applyAlignment="1">
      <alignment horizontal="right"/>
    </xf>
    <xf numFmtId="49" fontId="8" fillId="0" borderId="0" xfId="0" applyNumberFormat="1" applyFont="1" applyFill="1" applyAlignment="1">
      <alignment horizontal="left" vertical="justify" wrapText="1" readingOrder="1"/>
    </xf>
    <xf numFmtId="49" fontId="12" fillId="0" borderId="3" xfId="0" applyNumberFormat="1" applyFont="1" applyFill="1" applyBorder="1" applyAlignment="1">
      <alignment horizontal="left" vertical="top"/>
    </xf>
    <xf numFmtId="0" fontId="8" fillId="0" borderId="0" xfId="0" applyFont="1" applyFill="1" applyBorder="1" applyAlignment="1">
      <alignment horizontal="center" vertical="justify"/>
    </xf>
    <xf numFmtId="4" fontId="8" fillId="0" borderId="0" xfId="0" applyNumberFormat="1" applyFont="1" applyFill="1" applyBorder="1" applyAlignment="1">
      <alignment horizontal="right" vertical="center"/>
    </xf>
    <xf numFmtId="164" fontId="0" fillId="0" borderId="0" xfId="0" applyNumberFormat="1" applyFont="1" applyAlignment="1"/>
    <xf numFmtId="0" fontId="14" fillId="0" borderId="0" xfId="0" applyFont="1"/>
    <xf numFmtId="0" fontId="13" fillId="0" borderId="0" xfId="0" applyFont="1" applyAlignment="1">
      <alignment horizontal="center" vertical="center"/>
    </xf>
    <xf numFmtId="164" fontId="8" fillId="0" borderId="0" xfId="0" applyNumberFormat="1" applyFont="1" applyFill="1" applyAlignment="1">
      <alignment horizontal="center"/>
    </xf>
    <xf numFmtId="0" fontId="15" fillId="0" borderId="3" xfId="0" applyFont="1" applyFill="1" applyBorder="1" applyAlignment="1">
      <alignment horizontal="justify" vertical="justify"/>
    </xf>
    <xf numFmtId="164" fontId="8" fillId="0" borderId="3" xfId="0" applyNumberFormat="1" applyFont="1" applyFill="1" applyBorder="1" applyAlignment="1">
      <alignment horizontal="center"/>
    </xf>
    <xf numFmtId="49" fontId="12" fillId="0" borderId="0" xfId="0" applyNumberFormat="1" applyFont="1" applyFill="1" applyBorder="1" applyAlignment="1">
      <alignment horizontal="left" vertical="top"/>
    </xf>
    <xf numFmtId="164" fontId="8" fillId="0" borderId="0" xfId="0" applyNumberFormat="1" applyFont="1" applyFill="1" applyBorder="1" applyAlignment="1">
      <alignment horizontal="center"/>
    </xf>
    <xf numFmtId="0" fontId="16" fillId="0" borderId="0" xfId="0" applyFont="1" applyFill="1" applyAlignment="1">
      <alignment horizontal="justify" vertical="top" wrapText="1"/>
    </xf>
    <xf numFmtId="2" fontId="16" fillId="0" borderId="0" xfId="0" applyNumberFormat="1" applyFont="1" applyFill="1" applyAlignment="1">
      <alignment horizontal="center"/>
    </xf>
    <xf numFmtId="0" fontId="15" fillId="0" borderId="0" xfId="0" applyFont="1" applyFill="1" applyBorder="1" applyAlignment="1">
      <alignment horizontal="justify" vertical="justify"/>
    </xf>
    <xf numFmtId="0" fontId="15" fillId="0" borderId="0" xfId="0" applyFont="1" applyFill="1" applyBorder="1" applyAlignment="1">
      <alignment horizontal="center" vertical="justify"/>
    </xf>
    <xf numFmtId="2" fontId="8" fillId="0" borderId="0" xfId="0" applyNumberFormat="1" applyFont="1" applyFill="1" applyAlignment="1">
      <alignment horizontal="center"/>
    </xf>
    <xf numFmtId="0" fontId="18" fillId="0" borderId="0" xfId="0" applyFont="1"/>
    <xf numFmtId="2" fontId="8" fillId="0" borderId="0" xfId="0" applyNumberFormat="1" applyFont="1" applyFill="1" applyAlignment="1">
      <alignment horizontal="left"/>
    </xf>
    <xf numFmtId="0" fontId="1" fillId="0" borderId="0" xfId="0" applyFont="1"/>
    <xf numFmtId="164" fontId="19" fillId="0" borderId="0" xfId="0" applyNumberFormat="1" applyFont="1" applyBorder="1" applyAlignment="1">
      <alignment vertical="center" wrapText="1"/>
    </xf>
    <xf numFmtId="0" fontId="1" fillId="0" borderId="0" xfId="0" applyFont="1" applyAlignment="1">
      <alignment horizontal="center"/>
    </xf>
    <xf numFmtId="0" fontId="16" fillId="0" borderId="0" xfId="0" applyFont="1" applyAlignment="1">
      <alignment horizontal="left" vertical="top" wrapText="1"/>
    </xf>
    <xf numFmtId="2" fontId="16" fillId="0" borderId="0" xfId="0" applyNumberFormat="1" applyFont="1" applyFill="1" applyAlignment="1">
      <alignment horizontal="center" vertical="center"/>
    </xf>
    <xf numFmtId="0" fontId="16" fillId="0" borderId="0" xfId="0" applyNumberFormat="1" applyFont="1" applyFill="1" applyAlignment="1">
      <alignment horizontal="left" vertical="top" wrapText="1"/>
    </xf>
    <xf numFmtId="0" fontId="16" fillId="0" borderId="0" xfId="0" applyFont="1" applyFill="1" applyAlignment="1">
      <alignment horizontal="justify" wrapText="1"/>
    </xf>
    <xf numFmtId="0" fontId="16" fillId="0" borderId="0" xfId="0" applyFont="1" applyFill="1" applyAlignment="1">
      <alignment horizontal="center" vertical="center" wrapText="1"/>
    </xf>
    <xf numFmtId="2" fontId="16" fillId="0" borderId="0" xfId="0" applyNumberFormat="1" applyFont="1" applyFill="1" applyAlignment="1">
      <alignment horizontal="center" vertical="center" wrapText="1"/>
    </xf>
    <xf numFmtId="0" fontId="16" fillId="0" borderId="0" xfId="0" applyNumberFormat="1" applyFont="1" applyFill="1" applyAlignment="1">
      <alignment horizontal="justify" vertical="top" wrapText="1"/>
    </xf>
    <xf numFmtId="0" fontId="16" fillId="0" borderId="0" xfId="0" applyFont="1" applyFill="1" applyAlignment="1">
      <alignment horizontal="left" vertical="top" wrapText="1"/>
    </xf>
    <xf numFmtId="0" fontId="16" fillId="0" borderId="0" xfId="0" applyFont="1" applyFill="1" applyAlignment="1">
      <alignment horizontal="justify" vertical="top"/>
    </xf>
    <xf numFmtId="0" fontId="16" fillId="0" borderId="0" xfId="0" applyFont="1" applyFill="1" applyAlignment="1">
      <alignment horizontal="left" vertical="center" wrapText="1"/>
    </xf>
    <xf numFmtId="0" fontId="22" fillId="0" borderId="0" xfId="0" applyFont="1" applyFill="1" applyAlignment="1">
      <alignment horizontal="left" vertical="top" wrapText="1"/>
    </xf>
    <xf numFmtId="0" fontId="23" fillId="0" borderId="0" xfId="0" applyFont="1" applyFill="1" applyAlignment="1">
      <alignment horizontal="justify" wrapText="1"/>
    </xf>
    <xf numFmtId="9" fontId="16" fillId="0" borderId="0" xfId="0" applyNumberFormat="1" applyFont="1" applyFill="1" applyAlignment="1">
      <alignment horizontal="left" vertical="top" wrapText="1"/>
    </xf>
    <xf numFmtId="0" fontId="24" fillId="0" borderId="0" xfId="0" applyFont="1" applyFill="1" applyAlignment="1">
      <alignment horizontal="left" vertical="top" wrapText="1"/>
    </xf>
    <xf numFmtId="2" fontId="16" fillId="0" borderId="0" xfId="0" applyNumberFormat="1" applyFont="1" applyFill="1" applyAlignment="1">
      <alignment horizontal="left" vertical="center" wrapText="1"/>
    </xf>
    <xf numFmtId="0" fontId="8" fillId="0" borderId="0" xfId="0" applyFont="1" applyFill="1" applyAlignment="1">
      <alignment horizontal="center" vertical="center"/>
    </xf>
    <xf numFmtId="0" fontId="10" fillId="0" borderId="0" xfId="0" applyFont="1" applyFill="1" applyBorder="1" applyAlignment="1">
      <alignment horizontal="justify" vertical="justify"/>
    </xf>
    <xf numFmtId="0" fontId="25" fillId="0" borderId="0" xfId="0" applyFont="1"/>
    <xf numFmtId="49" fontId="2" fillId="0" borderId="0" xfId="0" applyNumberFormat="1" applyFont="1" applyBorder="1" applyAlignment="1">
      <alignment horizontal="left" vertical="top" wrapText="1"/>
    </xf>
    <xf numFmtId="49" fontId="13" fillId="0" borderId="0" xfId="0" applyNumberFormat="1" applyFont="1" applyAlignment="1">
      <alignment horizontal="center" vertical="top"/>
    </xf>
    <xf numFmtId="4" fontId="9" fillId="0" borderId="3"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4" fontId="7" fillId="0" borderId="0" xfId="0" applyNumberFormat="1" applyFont="1" applyFill="1" applyBorder="1" applyAlignment="1">
      <alignment horizontal="left" vertical="top" wrapText="1"/>
    </xf>
    <xf numFmtId="4" fontId="7" fillId="0" borderId="0" xfId="0" applyNumberFormat="1" applyFont="1" applyFill="1" applyBorder="1" applyAlignment="1">
      <alignment horizontal="right" vertical="top" wrapText="1"/>
    </xf>
    <xf numFmtId="4" fontId="2" fillId="0" borderId="1" xfId="0" applyNumberFormat="1" applyFont="1" applyFill="1" applyBorder="1" applyAlignment="1">
      <alignment horizontal="center" vertical="center" wrapText="1"/>
    </xf>
    <xf numFmtId="4" fontId="24" fillId="0" borderId="0" xfId="0" applyNumberFormat="1" applyFont="1" applyFill="1" applyAlignment="1">
      <alignment horizontal="right"/>
    </xf>
    <xf numFmtId="4" fontId="4" fillId="0" borderId="0" xfId="0" applyNumberFormat="1" applyFont="1" applyFill="1" applyAlignment="1">
      <alignment horizontal="right"/>
    </xf>
    <xf numFmtId="4" fontId="4" fillId="0" borderId="0" xfId="0" applyNumberFormat="1" applyFont="1" applyFill="1" applyBorder="1" applyAlignment="1">
      <alignment horizontal="right"/>
    </xf>
    <xf numFmtId="0" fontId="26" fillId="0" borderId="0" xfId="0" applyFont="1"/>
    <xf numFmtId="49" fontId="8" fillId="0" borderId="0" xfId="0" applyNumberFormat="1" applyFont="1" applyFill="1" applyAlignment="1">
      <alignment vertical="top"/>
    </xf>
    <xf numFmtId="0" fontId="15" fillId="0" borderId="3" xfId="0" applyFont="1" applyFill="1" applyBorder="1" applyAlignment="1">
      <alignment horizontal="center" vertical="justify"/>
    </xf>
    <xf numFmtId="49" fontId="2" fillId="0" borderId="0" xfId="0" applyNumberFormat="1" applyFont="1" applyBorder="1" applyAlignment="1">
      <alignment horizontal="left" vertical="top" wrapText="1"/>
    </xf>
    <xf numFmtId="0" fontId="0" fillId="0" borderId="0" xfId="0" applyBorder="1" applyAlignment="1">
      <alignment vertical="top" wrapText="1"/>
    </xf>
    <xf numFmtId="49" fontId="13" fillId="0" borderId="0" xfId="0" applyNumberFormat="1" applyFont="1" applyAlignment="1">
      <alignment horizontal="center" vertical="top"/>
    </xf>
    <xf numFmtId="0" fontId="10" fillId="0" borderId="0" xfId="0" applyFont="1" applyFill="1" applyBorder="1" applyAlignment="1">
      <alignment horizontal="left" vertical="justify"/>
    </xf>
    <xf numFmtId="0" fontId="10" fillId="0" borderId="4" xfId="0" applyFont="1" applyFill="1" applyBorder="1" applyAlignment="1">
      <alignment horizontal="left" vertical="justify"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cellXfs>
  <cellStyles count="1">
    <cellStyle name="Normalno"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1495425</xdr:colOff>
      <xdr:row>0</xdr:row>
      <xdr:rowOff>0</xdr:rowOff>
    </xdr:to>
    <xdr:pic>
      <xdr:nvPicPr>
        <xdr:cNvPr id="2" name="Picture 8" descr="LOGO_HIDRIC">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580"/>
        <a:stretch>
          <a:fillRect/>
        </a:stretch>
      </xdr:blipFill>
      <xdr:spPr bwMode="auto">
        <a:xfrm>
          <a:off x="28575" y="0"/>
          <a:ext cx="2076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0</xdr:colOff>
          <xdr:row>255</xdr:row>
          <xdr:rowOff>152400</xdr:rowOff>
        </xdr:from>
        <xdr:to>
          <xdr:col>6</xdr:col>
          <xdr:colOff>0</xdr:colOff>
          <xdr:row>255</xdr:row>
          <xdr:rowOff>152400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152400</xdr:rowOff>
        </xdr:from>
        <xdr:to>
          <xdr:col>6</xdr:col>
          <xdr:colOff>0</xdr:colOff>
          <xdr:row>255</xdr:row>
          <xdr:rowOff>152400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28575</xdr:colOff>
      <xdr:row>0</xdr:row>
      <xdr:rowOff>0</xdr:rowOff>
    </xdr:from>
    <xdr:to>
      <xdr:col>1</xdr:col>
      <xdr:colOff>1495425</xdr:colOff>
      <xdr:row>0</xdr:row>
      <xdr:rowOff>0</xdr:rowOff>
    </xdr:to>
    <xdr:pic>
      <xdr:nvPicPr>
        <xdr:cNvPr id="5" name="Picture 8" descr="LOGO_HIDRIC">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580"/>
        <a:stretch>
          <a:fillRect/>
        </a:stretch>
      </xdr:blipFill>
      <xdr:spPr bwMode="auto">
        <a:xfrm>
          <a:off x="28575" y="0"/>
          <a:ext cx="2076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6"/>
  <sheetViews>
    <sheetView tabSelected="1" view="pageBreakPreview" topLeftCell="A211" zoomScale="115" zoomScaleNormal="85" zoomScaleSheetLayoutView="115" workbookViewId="0">
      <selection activeCell="P226" sqref="P226"/>
    </sheetView>
  </sheetViews>
  <sheetFormatPr defaultRowHeight="12.75" x14ac:dyDescent="0.2"/>
  <cols>
    <col min="1" max="1" width="9.140625" style="1"/>
    <col min="2" max="2" width="45.7109375" style="10" customWidth="1"/>
    <col min="3" max="3" width="8.7109375" style="52" customWidth="1"/>
    <col min="4" max="4" width="10.28515625" style="19" customWidth="1"/>
    <col min="5" max="5" width="10.7109375" style="80" customWidth="1"/>
    <col min="6" max="6" width="13.85546875" style="11" customWidth="1"/>
    <col min="7" max="7" width="0.28515625" style="2" hidden="1" customWidth="1"/>
    <col min="8" max="9" width="9.140625" style="2" hidden="1" customWidth="1"/>
    <col min="10" max="10" width="1.85546875" style="2" customWidth="1"/>
    <col min="11" max="16384" width="9.140625" style="2"/>
  </cols>
  <sheetData>
    <row r="1" spans="1:7" s="3" customFormat="1" x14ac:dyDescent="0.2">
      <c r="A1" s="85"/>
      <c r="B1" s="86"/>
      <c r="C1" s="51"/>
      <c r="D1" s="16"/>
      <c r="E1" s="76"/>
      <c r="F1" s="15"/>
    </row>
    <row r="2" spans="1:7" x14ac:dyDescent="0.2">
      <c r="A2" s="71"/>
      <c r="B2" s="8"/>
      <c r="C2" s="6"/>
      <c r="D2" s="17"/>
      <c r="E2" s="77"/>
      <c r="F2" s="13"/>
    </row>
    <row r="3" spans="1:7" ht="25.5" x14ac:dyDescent="0.2">
      <c r="A3" s="4" t="s">
        <v>1</v>
      </c>
      <c r="B3" s="9" t="s">
        <v>2</v>
      </c>
      <c r="C3" s="5" t="s">
        <v>3</v>
      </c>
      <c r="D3" s="18" t="s">
        <v>4</v>
      </c>
      <c r="E3" s="78" t="s">
        <v>10</v>
      </c>
      <c r="F3" s="14" t="s">
        <v>11</v>
      </c>
    </row>
    <row r="4" spans="1:7" ht="18" x14ac:dyDescent="0.2">
      <c r="B4" s="87"/>
      <c r="C4" s="87"/>
      <c r="D4" s="87"/>
      <c r="E4" s="87"/>
      <c r="F4" s="87"/>
      <c r="G4" s="87"/>
    </row>
    <row r="5" spans="1:7" s="36" customFormat="1" ht="15.95" customHeight="1" x14ac:dyDescent="0.2">
      <c r="A5" s="87" t="s">
        <v>21</v>
      </c>
      <c r="B5" s="87"/>
      <c r="C5" s="87"/>
      <c r="D5" s="87"/>
      <c r="E5" s="87"/>
      <c r="F5" s="87"/>
      <c r="G5" s="70"/>
    </row>
    <row r="6" spans="1:7" s="36" customFormat="1" ht="15.95" customHeight="1" x14ac:dyDescent="0.2">
      <c r="A6" s="72"/>
      <c r="B6" s="87" t="s">
        <v>88</v>
      </c>
      <c r="C6" s="87"/>
      <c r="D6" s="87"/>
      <c r="E6" s="87"/>
      <c r="F6" s="87"/>
      <c r="G6" s="87"/>
    </row>
    <row r="7" spans="1:7" ht="18" x14ac:dyDescent="0.2">
      <c r="A7" s="87" t="s">
        <v>124</v>
      </c>
      <c r="B7" s="87"/>
      <c r="C7" s="87"/>
      <c r="D7" s="87"/>
      <c r="E7" s="87"/>
      <c r="F7" s="87"/>
      <c r="G7" s="70"/>
    </row>
    <row r="8" spans="1:7" s="36" customFormat="1" ht="14.25" customHeight="1" x14ac:dyDescent="0.2">
      <c r="A8" s="20"/>
      <c r="B8" s="37" t="s">
        <v>22</v>
      </c>
      <c r="C8" s="26"/>
      <c r="D8" s="38"/>
      <c r="E8" s="24"/>
      <c r="F8" s="27"/>
      <c r="G8" s="70"/>
    </row>
    <row r="9" spans="1:7" s="36" customFormat="1" ht="14.25" customHeight="1" x14ac:dyDescent="0.2">
      <c r="A9" s="20"/>
      <c r="B9" s="37"/>
      <c r="C9" s="26"/>
      <c r="D9" s="38"/>
      <c r="E9" s="24"/>
      <c r="F9" s="27"/>
      <c r="G9" s="70"/>
    </row>
    <row r="10" spans="1:7" s="36" customFormat="1" ht="14.25" customHeight="1" x14ac:dyDescent="0.2">
      <c r="A10" s="83" t="s">
        <v>100</v>
      </c>
      <c r="B10" s="31" t="s">
        <v>23</v>
      </c>
      <c r="C10" s="26" t="s">
        <v>8</v>
      </c>
      <c r="D10" s="38">
        <v>1</v>
      </c>
      <c r="E10" s="24"/>
      <c r="F10" s="27">
        <f>D10*E10</f>
        <v>0</v>
      </c>
      <c r="G10" s="70"/>
    </row>
    <row r="11" spans="1:7" s="36" customFormat="1" ht="14.25" customHeight="1" x14ac:dyDescent="0.2">
      <c r="A11" s="83"/>
      <c r="B11" s="31"/>
      <c r="C11" s="26"/>
      <c r="D11" s="38"/>
      <c r="E11" s="24"/>
      <c r="F11" s="27"/>
      <c r="G11" s="70"/>
    </row>
    <row r="12" spans="1:7" s="50" customFormat="1" ht="15" customHeight="1" x14ac:dyDescent="0.2">
      <c r="A12" s="21" t="s">
        <v>101</v>
      </c>
      <c r="B12" s="31" t="s">
        <v>122</v>
      </c>
      <c r="C12" s="26" t="s">
        <v>8</v>
      </c>
      <c r="D12" s="38">
        <v>1</v>
      </c>
      <c r="E12" s="24"/>
      <c r="F12" s="27">
        <f>D12*E12</f>
        <v>0</v>
      </c>
      <c r="G12" s="82"/>
    </row>
    <row r="13" spans="1:7" s="36" customFormat="1" ht="14.25" customHeight="1" x14ac:dyDescent="0.2">
      <c r="A13" s="83"/>
      <c r="B13" s="31"/>
      <c r="C13" s="26"/>
      <c r="D13" s="38"/>
      <c r="E13" s="24"/>
      <c r="F13" s="27"/>
      <c r="G13" s="70"/>
    </row>
    <row r="14" spans="1:7" s="36" customFormat="1" ht="90" customHeight="1" x14ac:dyDescent="0.2">
      <c r="A14" s="21" t="s">
        <v>102</v>
      </c>
      <c r="B14" s="43" t="s">
        <v>24</v>
      </c>
      <c r="C14" s="26"/>
      <c r="D14" s="38"/>
      <c r="E14" s="24"/>
      <c r="F14" s="27"/>
      <c r="G14" s="70"/>
    </row>
    <row r="15" spans="1:7" x14ac:dyDescent="0.2">
      <c r="A15" s="21"/>
      <c r="B15" s="43" t="s">
        <v>89</v>
      </c>
      <c r="C15" s="26" t="s">
        <v>0</v>
      </c>
      <c r="D15" s="44">
        <v>422.51</v>
      </c>
      <c r="E15" s="24"/>
      <c r="F15" s="27">
        <f>D15*E15</f>
        <v>0</v>
      </c>
      <c r="G15" s="70"/>
    </row>
    <row r="16" spans="1:7" ht="14.25" customHeight="1" x14ac:dyDescent="0.2">
      <c r="A16" s="21"/>
      <c r="B16" s="43" t="s">
        <v>90</v>
      </c>
      <c r="C16" s="26" t="s">
        <v>0</v>
      </c>
      <c r="D16" s="44">
        <v>210</v>
      </c>
      <c r="E16" s="24"/>
      <c r="F16" s="27">
        <f>D16*E16</f>
        <v>0</v>
      </c>
      <c r="G16" s="70"/>
    </row>
    <row r="17" spans="1:7" x14ac:dyDescent="0.2">
      <c r="A17" s="21"/>
      <c r="B17" s="43" t="s">
        <v>91</v>
      </c>
      <c r="C17" s="26" t="s">
        <v>0</v>
      </c>
      <c r="D17" s="44">
        <v>65.099999999999994</v>
      </c>
      <c r="E17" s="24"/>
      <c r="F17" s="27">
        <f>D17*E17</f>
        <v>0</v>
      </c>
      <c r="G17" s="70"/>
    </row>
    <row r="18" spans="1:7" s="50" customFormat="1" x14ac:dyDescent="0.2">
      <c r="A18" s="21"/>
      <c r="B18" s="43" t="s">
        <v>121</v>
      </c>
      <c r="C18" s="26" t="s">
        <v>0</v>
      </c>
      <c r="D18" s="44">
        <v>121.93</v>
      </c>
      <c r="E18" s="24"/>
      <c r="F18" s="27">
        <f>D18*E18</f>
        <v>0</v>
      </c>
      <c r="G18" s="82"/>
    </row>
    <row r="19" spans="1:7" x14ac:dyDescent="0.2">
      <c r="A19" s="21"/>
      <c r="B19" s="43"/>
      <c r="C19" s="26"/>
      <c r="D19" s="44"/>
      <c r="E19" s="24"/>
      <c r="F19" s="27"/>
      <c r="G19" s="70"/>
    </row>
    <row r="20" spans="1:7" ht="102" x14ac:dyDescent="0.2">
      <c r="A20" s="21" t="s">
        <v>103</v>
      </c>
      <c r="B20" s="53" t="s">
        <v>129</v>
      </c>
      <c r="C20" s="26"/>
      <c r="D20" s="44"/>
      <c r="E20" s="24"/>
      <c r="F20" s="27"/>
      <c r="G20" s="70"/>
    </row>
    <row r="21" spans="1:7" x14ac:dyDescent="0.2">
      <c r="A21" s="21"/>
      <c r="B21" s="43" t="s">
        <v>25</v>
      </c>
      <c r="C21" s="26"/>
      <c r="D21" s="44"/>
      <c r="E21" s="24"/>
      <c r="F21" s="27"/>
      <c r="G21" s="70"/>
    </row>
    <row r="22" spans="1:7" ht="15.75" x14ac:dyDescent="0.2">
      <c r="A22" s="21"/>
      <c r="B22" s="43" t="s">
        <v>90</v>
      </c>
      <c r="C22" s="26" t="s">
        <v>7</v>
      </c>
      <c r="D22" s="67">
        <v>225</v>
      </c>
      <c r="E22" s="24"/>
      <c r="F22" s="27">
        <f>D22*E22</f>
        <v>0</v>
      </c>
      <c r="G22" s="70"/>
    </row>
    <row r="23" spans="1:7" ht="15.75" x14ac:dyDescent="0.2">
      <c r="A23" s="21"/>
      <c r="B23" s="43" t="s">
        <v>91</v>
      </c>
      <c r="C23" s="26" t="s">
        <v>7</v>
      </c>
      <c r="D23" s="67">
        <v>95</v>
      </c>
      <c r="E23" s="24"/>
      <c r="F23" s="27">
        <f>D23*E23</f>
        <v>0</v>
      </c>
      <c r="G23" s="70"/>
    </row>
    <row r="24" spans="1:7" x14ac:dyDescent="0.2">
      <c r="A24" s="21"/>
      <c r="B24" s="43"/>
      <c r="C24" s="26"/>
      <c r="D24" s="38"/>
      <c r="E24" s="24"/>
      <c r="F24" s="27"/>
      <c r="G24" s="70"/>
    </row>
    <row r="25" spans="1:7" ht="14.25" customHeight="1" x14ac:dyDescent="0.2">
      <c r="A25" s="21" t="s">
        <v>104</v>
      </c>
      <c r="B25" s="55" t="s">
        <v>26</v>
      </c>
      <c r="C25" s="26"/>
      <c r="D25" s="38"/>
      <c r="E25" s="24"/>
      <c r="F25" s="27"/>
      <c r="G25" s="70"/>
    </row>
    <row r="26" spans="1:7" x14ac:dyDescent="0.2">
      <c r="A26" s="21"/>
      <c r="B26" s="56" t="s">
        <v>27</v>
      </c>
      <c r="C26" s="57" t="s">
        <v>8</v>
      </c>
      <c r="D26" s="58">
        <v>1</v>
      </c>
      <c r="E26" s="24"/>
      <c r="F26" s="27">
        <f>D26*E26</f>
        <v>0</v>
      </c>
      <c r="G26" s="70"/>
    </row>
    <row r="27" spans="1:7" ht="14.25" customHeight="1" x14ac:dyDescent="0.2">
      <c r="A27" s="21"/>
      <c r="B27" s="56" t="s">
        <v>28</v>
      </c>
      <c r="C27" s="57" t="s">
        <v>8</v>
      </c>
      <c r="D27" s="58">
        <v>1</v>
      </c>
      <c r="E27" s="24"/>
      <c r="F27" s="27">
        <f>D27*E27</f>
        <v>0</v>
      </c>
      <c r="G27" s="70"/>
    </row>
    <row r="28" spans="1:7" x14ac:dyDescent="0.2">
      <c r="A28" s="21"/>
      <c r="B28" s="56" t="s">
        <v>29</v>
      </c>
      <c r="C28" s="57" t="s">
        <v>8</v>
      </c>
      <c r="D28" s="58">
        <v>1</v>
      </c>
      <c r="E28" s="24"/>
      <c r="F28" s="27">
        <f>D28*E28</f>
        <v>0</v>
      </c>
      <c r="G28" s="70"/>
    </row>
    <row r="29" spans="1:7" x14ac:dyDescent="0.2">
      <c r="A29" s="21"/>
      <c r="B29" s="43"/>
      <c r="C29" s="26"/>
      <c r="D29" s="38"/>
      <c r="E29" s="24"/>
      <c r="F29" s="27"/>
      <c r="G29" s="70"/>
    </row>
    <row r="30" spans="1:7" s="36" customFormat="1" ht="54.95" customHeight="1" x14ac:dyDescent="0.2">
      <c r="A30" s="21" t="s">
        <v>105</v>
      </c>
      <c r="B30" s="43" t="s">
        <v>30</v>
      </c>
      <c r="C30" s="26"/>
      <c r="D30" s="38"/>
      <c r="E30" s="24"/>
      <c r="F30" s="27"/>
      <c r="G30" s="70"/>
    </row>
    <row r="31" spans="1:7" x14ac:dyDescent="0.2">
      <c r="A31" s="21"/>
      <c r="B31" s="43" t="s">
        <v>31</v>
      </c>
      <c r="C31" s="57" t="s">
        <v>8</v>
      </c>
      <c r="D31" s="58">
        <v>1</v>
      </c>
      <c r="E31" s="24"/>
      <c r="F31" s="27">
        <f>D31*E31</f>
        <v>0</v>
      </c>
      <c r="G31" s="70"/>
    </row>
    <row r="32" spans="1:7" ht="14.25" customHeight="1" x14ac:dyDescent="0.2">
      <c r="A32" s="21"/>
      <c r="B32" s="43"/>
      <c r="C32" s="26"/>
      <c r="D32" s="38"/>
      <c r="E32" s="24"/>
      <c r="F32" s="27"/>
      <c r="G32" s="70"/>
    </row>
    <row r="33" spans="1:7" ht="63.75" x14ac:dyDescent="0.2">
      <c r="A33" s="21" t="s">
        <v>106</v>
      </c>
      <c r="B33" s="43" t="s">
        <v>32</v>
      </c>
      <c r="C33" s="26"/>
      <c r="D33" s="38"/>
      <c r="E33" s="24"/>
      <c r="F33" s="27"/>
      <c r="G33" s="70"/>
    </row>
    <row r="34" spans="1:7" x14ac:dyDescent="0.2">
      <c r="A34" s="21"/>
      <c r="B34" s="43"/>
      <c r="C34" s="57" t="s">
        <v>8</v>
      </c>
      <c r="D34" s="58">
        <v>1</v>
      </c>
      <c r="E34" s="24"/>
      <c r="F34" s="27">
        <f>D34*E34</f>
        <v>0</v>
      </c>
      <c r="G34" s="70"/>
    </row>
    <row r="35" spans="1:7" ht="14.25" customHeight="1" x14ac:dyDescent="0.2">
      <c r="A35" s="21"/>
      <c r="B35" s="43"/>
      <c r="C35" s="26"/>
      <c r="D35" s="38"/>
      <c r="E35" s="24"/>
      <c r="F35" s="27"/>
      <c r="G35" s="70"/>
    </row>
    <row r="36" spans="1:7" ht="76.5" x14ac:dyDescent="0.2">
      <c r="A36" s="21" t="s">
        <v>123</v>
      </c>
      <c r="B36" s="59" t="s">
        <v>33</v>
      </c>
      <c r="C36" s="26"/>
      <c r="D36" s="38"/>
      <c r="E36" s="24"/>
      <c r="F36" s="27"/>
      <c r="G36" s="70"/>
    </row>
    <row r="37" spans="1:7" ht="14.25" customHeight="1" x14ac:dyDescent="0.2">
      <c r="A37" s="21"/>
      <c r="B37" s="43" t="s">
        <v>34</v>
      </c>
      <c r="C37" s="57" t="s">
        <v>9</v>
      </c>
      <c r="D37" s="58">
        <v>3</v>
      </c>
      <c r="E37" s="24"/>
      <c r="F37" s="27">
        <f>D37*E37</f>
        <v>0</v>
      </c>
      <c r="G37" s="70"/>
    </row>
    <row r="38" spans="1:7" ht="16.5" x14ac:dyDescent="0.2">
      <c r="A38" s="32"/>
      <c r="B38" s="39" t="s">
        <v>35</v>
      </c>
      <c r="C38" s="29"/>
      <c r="D38" s="40" t="s">
        <v>6</v>
      </c>
      <c r="E38" s="30"/>
      <c r="F38" s="73">
        <f>SUM(F10:F37)</f>
        <v>0</v>
      </c>
      <c r="G38" s="70"/>
    </row>
    <row r="39" spans="1:7" x14ac:dyDescent="0.2">
      <c r="A39" s="21"/>
      <c r="B39" s="43"/>
      <c r="C39" s="26"/>
      <c r="D39" s="38"/>
      <c r="E39" s="24"/>
      <c r="F39" s="27"/>
      <c r="G39" s="70"/>
    </row>
    <row r="40" spans="1:7" x14ac:dyDescent="0.2">
      <c r="A40" s="21"/>
      <c r="B40" s="43"/>
      <c r="C40" s="26"/>
      <c r="D40" s="38"/>
      <c r="E40" s="24"/>
      <c r="F40" s="27"/>
      <c r="G40" s="70"/>
    </row>
    <row r="41" spans="1:7" ht="18" x14ac:dyDescent="0.2">
      <c r="A41" s="21"/>
      <c r="B41" s="37" t="s">
        <v>36</v>
      </c>
      <c r="C41" s="26"/>
      <c r="D41" s="38"/>
      <c r="E41" s="24"/>
      <c r="F41" s="27"/>
      <c r="G41" s="70"/>
    </row>
    <row r="42" spans="1:7" x14ac:dyDescent="0.2">
      <c r="A42" s="21"/>
      <c r="B42" s="43"/>
      <c r="C42" s="26"/>
      <c r="D42" s="38"/>
      <c r="E42" s="24"/>
      <c r="F42" s="27"/>
      <c r="G42" s="70"/>
    </row>
    <row r="43" spans="1:7" ht="144.94999999999999" customHeight="1" x14ac:dyDescent="0.2">
      <c r="A43" s="21" t="s">
        <v>12</v>
      </c>
      <c r="B43" s="60" t="s">
        <v>37</v>
      </c>
      <c r="C43" s="26"/>
      <c r="D43" s="38"/>
      <c r="E43" s="24"/>
      <c r="F43" s="27"/>
      <c r="G43" s="70"/>
    </row>
    <row r="44" spans="1:7" ht="30" customHeight="1" x14ac:dyDescent="0.2">
      <c r="A44" s="21"/>
      <c r="B44" s="60" t="s">
        <v>92</v>
      </c>
      <c r="C44" s="26"/>
      <c r="D44" s="38"/>
      <c r="E44" s="24"/>
      <c r="F44" s="27"/>
      <c r="G44" s="70"/>
    </row>
    <row r="45" spans="1:7" s="36" customFormat="1" ht="12.75" customHeight="1" x14ac:dyDescent="0.2">
      <c r="A45" s="21"/>
      <c r="B45" s="43" t="s">
        <v>89</v>
      </c>
      <c r="C45" s="57" t="s">
        <v>38</v>
      </c>
      <c r="D45" s="58">
        <v>964.86</v>
      </c>
      <c r="E45" s="24"/>
      <c r="F45" s="27">
        <f>D45*E45</f>
        <v>0</v>
      </c>
      <c r="G45" s="70"/>
    </row>
    <row r="46" spans="1:7" ht="15.75" x14ac:dyDescent="0.2">
      <c r="A46" s="21"/>
      <c r="B46" s="43" t="s">
        <v>90</v>
      </c>
      <c r="C46" s="57" t="s">
        <v>38</v>
      </c>
      <c r="D46" s="58">
        <v>340.88</v>
      </c>
      <c r="E46" s="24"/>
      <c r="F46" s="27">
        <f>D46*E46</f>
        <v>0</v>
      </c>
      <c r="G46" s="70"/>
    </row>
    <row r="47" spans="1:7" s="36" customFormat="1" ht="14.25" customHeight="1" x14ac:dyDescent="0.2">
      <c r="A47" s="21"/>
      <c r="B47" s="43" t="s">
        <v>91</v>
      </c>
      <c r="C47" s="57" t="s">
        <v>38</v>
      </c>
      <c r="D47" s="58">
        <v>96.66</v>
      </c>
      <c r="E47" s="24"/>
      <c r="F47" s="27">
        <f>D47*E47</f>
        <v>0</v>
      </c>
      <c r="G47" s="70"/>
    </row>
    <row r="48" spans="1:7" s="50" customFormat="1" ht="15.75" x14ac:dyDescent="0.2">
      <c r="A48" s="21"/>
      <c r="B48" s="43" t="s">
        <v>121</v>
      </c>
      <c r="C48" s="57" t="s">
        <v>38</v>
      </c>
      <c r="D48" s="58">
        <v>194.94</v>
      </c>
      <c r="E48" s="24"/>
      <c r="F48" s="27">
        <f>D48*E48</f>
        <v>0</v>
      </c>
      <c r="G48" s="82"/>
    </row>
    <row r="49" spans="1:7" x14ac:dyDescent="0.2">
      <c r="A49" s="21"/>
      <c r="B49" s="43"/>
      <c r="C49" s="26"/>
      <c r="D49" s="38"/>
      <c r="E49" s="24"/>
      <c r="F49" s="27"/>
      <c r="G49" s="70"/>
    </row>
    <row r="50" spans="1:7" ht="99.95" customHeight="1" x14ac:dyDescent="0.2">
      <c r="A50" s="21" t="s">
        <v>13</v>
      </c>
      <c r="B50" s="61" t="s">
        <v>39</v>
      </c>
      <c r="C50" s="26"/>
      <c r="D50" s="38"/>
      <c r="E50" s="24"/>
      <c r="F50" s="27"/>
      <c r="G50" s="70"/>
    </row>
    <row r="51" spans="1:7" ht="30" customHeight="1" x14ac:dyDescent="0.2">
      <c r="A51" s="21"/>
      <c r="B51" s="62" t="s">
        <v>93</v>
      </c>
      <c r="C51" s="26"/>
      <c r="D51" s="38"/>
      <c r="E51" s="24"/>
      <c r="F51" s="27"/>
      <c r="G51" s="70"/>
    </row>
    <row r="52" spans="1:7" ht="14.25" customHeight="1" x14ac:dyDescent="0.2">
      <c r="A52" s="21"/>
      <c r="B52" s="43" t="s">
        <v>89</v>
      </c>
      <c r="C52" s="57" t="s">
        <v>38</v>
      </c>
      <c r="D52" s="58">
        <v>241.21</v>
      </c>
      <c r="E52" s="24"/>
      <c r="F52" s="27">
        <f>D52*E52</f>
        <v>0</v>
      </c>
      <c r="G52" s="70"/>
    </row>
    <row r="53" spans="1:7" ht="15.75" x14ac:dyDescent="0.2">
      <c r="A53" s="21"/>
      <c r="B53" s="43" t="s">
        <v>90</v>
      </c>
      <c r="C53" s="57" t="s">
        <v>38</v>
      </c>
      <c r="D53" s="58">
        <v>82.55</v>
      </c>
      <c r="E53" s="24"/>
      <c r="F53" s="27">
        <f>D53*E53</f>
        <v>0</v>
      </c>
      <c r="G53" s="70"/>
    </row>
    <row r="54" spans="1:7" ht="15.75" x14ac:dyDescent="0.2">
      <c r="A54" s="21"/>
      <c r="B54" s="43" t="s">
        <v>91</v>
      </c>
      <c r="C54" s="57" t="s">
        <v>38</v>
      </c>
      <c r="D54" s="58">
        <v>24.16</v>
      </c>
      <c r="E54" s="24"/>
      <c r="F54" s="27">
        <f>D54*E54</f>
        <v>0</v>
      </c>
      <c r="G54" s="70"/>
    </row>
    <row r="55" spans="1:7" s="50" customFormat="1" ht="15.75" x14ac:dyDescent="0.2">
      <c r="A55" s="21"/>
      <c r="B55" s="43" t="s">
        <v>121</v>
      </c>
      <c r="C55" s="57" t="s">
        <v>38</v>
      </c>
      <c r="D55" s="58">
        <v>48.74</v>
      </c>
      <c r="E55" s="24"/>
      <c r="F55" s="27">
        <f>D55*E55</f>
        <v>0</v>
      </c>
      <c r="G55" s="82"/>
    </row>
    <row r="56" spans="1:7" x14ac:dyDescent="0.2">
      <c r="A56" s="21"/>
      <c r="B56" s="43"/>
      <c r="C56" s="26"/>
      <c r="D56" s="38"/>
      <c r="E56" s="24"/>
      <c r="F56" s="27"/>
      <c r="G56" s="70"/>
    </row>
    <row r="57" spans="1:7" ht="95.1" customHeight="1" x14ac:dyDescent="0.2">
      <c r="A57" s="21" t="s">
        <v>40</v>
      </c>
      <c r="B57" s="60" t="s">
        <v>41</v>
      </c>
      <c r="C57" s="26"/>
      <c r="D57" s="38"/>
      <c r="E57" s="24"/>
      <c r="F57" s="27"/>
      <c r="G57" s="70"/>
    </row>
    <row r="58" spans="1:7" ht="15.75" x14ac:dyDescent="0.2">
      <c r="A58" s="21"/>
      <c r="B58" s="62" t="s">
        <v>42</v>
      </c>
      <c r="C58" s="26"/>
      <c r="D58" s="38"/>
      <c r="E58" s="24"/>
      <c r="F58" s="27"/>
      <c r="G58" s="70"/>
    </row>
    <row r="59" spans="1:7" ht="15.75" x14ac:dyDescent="0.2">
      <c r="A59" s="21"/>
      <c r="B59" s="43" t="s">
        <v>89</v>
      </c>
      <c r="C59" s="57" t="s">
        <v>38</v>
      </c>
      <c r="D59" s="58">
        <v>57.04</v>
      </c>
      <c r="E59" s="24"/>
      <c r="F59" s="27">
        <f>D59*E59</f>
        <v>0</v>
      </c>
      <c r="G59" s="70"/>
    </row>
    <row r="60" spans="1:7" ht="15.75" x14ac:dyDescent="0.2">
      <c r="A60" s="21"/>
      <c r="B60" s="43" t="s">
        <v>90</v>
      </c>
      <c r="C60" s="57" t="s">
        <v>38</v>
      </c>
      <c r="D60" s="58">
        <v>28.93</v>
      </c>
      <c r="E60" s="24"/>
      <c r="F60" s="27">
        <f>D60*E60</f>
        <v>0</v>
      </c>
      <c r="G60" s="70"/>
    </row>
    <row r="61" spans="1:7" ht="15.75" x14ac:dyDescent="0.2">
      <c r="A61" s="21"/>
      <c r="B61" s="43" t="s">
        <v>91</v>
      </c>
      <c r="C61" s="57" t="s">
        <v>38</v>
      </c>
      <c r="D61" s="58">
        <v>8.7899999999999991</v>
      </c>
      <c r="E61" s="24"/>
      <c r="F61" s="27">
        <f>D61*E61</f>
        <v>0</v>
      </c>
      <c r="G61" s="70"/>
    </row>
    <row r="62" spans="1:7" s="50" customFormat="1" ht="15.75" x14ac:dyDescent="0.2">
      <c r="A62" s="21"/>
      <c r="B62" s="43" t="s">
        <v>121</v>
      </c>
      <c r="C62" s="57" t="s">
        <v>38</v>
      </c>
      <c r="D62" s="58">
        <v>16.46</v>
      </c>
      <c r="E62" s="24"/>
      <c r="F62" s="27">
        <f>D62*E62</f>
        <v>0</v>
      </c>
      <c r="G62" s="82"/>
    </row>
    <row r="63" spans="1:7" ht="14.85" customHeight="1" x14ac:dyDescent="0.2">
      <c r="A63" s="21"/>
      <c r="B63" s="43"/>
      <c r="C63" s="26"/>
      <c r="D63" s="38"/>
      <c r="E63" s="24"/>
      <c r="F63" s="27"/>
      <c r="G63" s="70"/>
    </row>
    <row r="64" spans="1:7" ht="52.5" customHeight="1" x14ac:dyDescent="0.2">
      <c r="A64" s="21" t="s">
        <v>43</v>
      </c>
      <c r="B64" s="43" t="s">
        <v>44</v>
      </c>
      <c r="C64" s="26"/>
      <c r="D64" s="38"/>
      <c r="E64" s="24"/>
      <c r="F64" s="27"/>
      <c r="G64" s="70"/>
    </row>
    <row r="65" spans="1:7" s="36" customFormat="1" ht="12.75" customHeight="1" x14ac:dyDescent="0.2">
      <c r="A65" s="21"/>
      <c r="B65" s="62" t="s">
        <v>42</v>
      </c>
      <c r="C65" s="26"/>
      <c r="D65" s="38"/>
      <c r="E65" s="24"/>
      <c r="F65" s="27"/>
      <c r="G65" s="70"/>
    </row>
    <row r="66" spans="1:7" ht="15.75" x14ac:dyDescent="0.2">
      <c r="A66" s="21"/>
      <c r="B66" s="43" t="s">
        <v>89</v>
      </c>
      <c r="C66" s="57" t="s">
        <v>38</v>
      </c>
      <c r="D66" s="58">
        <v>240.83</v>
      </c>
      <c r="E66" s="24"/>
      <c r="F66" s="27">
        <f>D66*E66</f>
        <v>0</v>
      </c>
      <c r="G66" s="70"/>
    </row>
    <row r="67" spans="1:7" ht="14.25" customHeight="1" x14ac:dyDescent="0.2">
      <c r="A67" s="21"/>
      <c r="B67" s="43" t="s">
        <v>90</v>
      </c>
      <c r="C67" s="57" t="s">
        <v>38</v>
      </c>
      <c r="D67" s="58">
        <v>122.15</v>
      </c>
      <c r="E67" s="24"/>
      <c r="F67" s="27">
        <f>D67*E67</f>
        <v>0</v>
      </c>
      <c r="G67" s="70"/>
    </row>
    <row r="68" spans="1:7" ht="14.25" customHeight="1" x14ac:dyDescent="0.2">
      <c r="A68" s="21"/>
      <c r="B68" s="43" t="s">
        <v>91</v>
      </c>
      <c r="C68" s="57" t="s">
        <v>38</v>
      </c>
      <c r="D68" s="58">
        <v>37.11</v>
      </c>
      <c r="E68" s="24"/>
      <c r="F68" s="27">
        <f>D68*E68</f>
        <v>0</v>
      </c>
      <c r="G68" s="70"/>
    </row>
    <row r="69" spans="1:7" s="50" customFormat="1" ht="14.25" customHeight="1" x14ac:dyDescent="0.2">
      <c r="A69" s="21"/>
      <c r="B69" s="43" t="s">
        <v>121</v>
      </c>
      <c r="C69" s="57" t="s">
        <v>38</v>
      </c>
      <c r="D69" s="58">
        <v>69.5</v>
      </c>
      <c r="E69" s="24"/>
      <c r="F69" s="27">
        <f>D69*E69</f>
        <v>0</v>
      </c>
      <c r="G69" s="82"/>
    </row>
    <row r="70" spans="1:7" ht="14.25" customHeight="1" x14ac:dyDescent="0.2">
      <c r="A70" s="21"/>
      <c r="B70" s="43"/>
      <c r="C70" s="26"/>
      <c r="D70" s="38"/>
      <c r="E70" s="24"/>
      <c r="F70" s="27"/>
      <c r="G70" s="70"/>
    </row>
    <row r="71" spans="1:7" ht="66.75" x14ac:dyDescent="0.2">
      <c r="A71" s="21" t="s">
        <v>45</v>
      </c>
      <c r="B71" s="43" t="s">
        <v>46</v>
      </c>
      <c r="C71" s="26"/>
      <c r="D71" s="38"/>
      <c r="E71" s="24"/>
      <c r="F71" s="27"/>
      <c r="G71" s="70"/>
    </row>
    <row r="72" spans="1:7" ht="15.75" x14ac:dyDescent="0.2">
      <c r="A72" s="21"/>
      <c r="B72" s="62" t="s">
        <v>42</v>
      </c>
      <c r="C72" s="26"/>
      <c r="D72" s="38"/>
      <c r="E72" s="24"/>
      <c r="F72" s="27"/>
      <c r="G72" s="70"/>
    </row>
    <row r="73" spans="1:7" ht="15.75" x14ac:dyDescent="0.2">
      <c r="A73" s="21"/>
      <c r="B73" s="43" t="s">
        <v>89</v>
      </c>
      <c r="C73" s="57" t="s">
        <v>38</v>
      </c>
      <c r="D73" s="58">
        <v>908.2</v>
      </c>
      <c r="E73" s="24"/>
      <c r="F73" s="27">
        <f>D73*E73</f>
        <v>0</v>
      </c>
      <c r="G73" s="70"/>
    </row>
    <row r="74" spans="1:7" ht="15.75" x14ac:dyDescent="0.2">
      <c r="A74" s="21"/>
      <c r="B74" s="43" t="s">
        <v>90</v>
      </c>
      <c r="C74" s="57" t="s">
        <v>38</v>
      </c>
      <c r="D74" s="58">
        <v>248.56</v>
      </c>
      <c r="E74" s="24"/>
      <c r="F74" s="27">
        <f>D74*E74</f>
        <v>0</v>
      </c>
      <c r="G74" s="70"/>
    </row>
    <row r="75" spans="1:7" ht="14.85" customHeight="1" x14ac:dyDescent="0.2">
      <c r="A75" s="21"/>
      <c r="B75" s="43" t="s">
        <v>91</v>
      </c>
      <c r="C75" s="57" t="s">
        <v>38</v>
      </c>
      <c r="D75" s="58">
        <v>57.2</v>
      </c>
      <c r="E75" s="24"/>
      <c r="F75" s="27">
        <f>D75*E75</f>
        <v>0</v>
      </c>
      <c r="G75" s="70"/>
    </row>
    <row r="76" spans="1:7" s="50" customFormat="1" ht="15.75" x14ac:dyDescent="0.2">
      <c r="A76" s="21"/>
      <c r="B76" s="43" t="s">
        <v>121</v>
      </c>
      <c r="C76" s="57" t="s">
        <v>38</v>
      </c>
      <c r="D76" s="58">
        <v>157.72</v>
      </c>
      <c r="E76" s="24"/>
      <c r="F76" s="27">
        <f>D76*E76</f>
        <v>0</v>
      </c>
      <c r="G76" s="82"/>
    </row>
    <row r="77" spans="1:7" ht="14.25" customHeight="1" x14ac:dyDescent="0.2">
      <c r="A77" s="21"/>
      <c r="B77" s="43" t="s">
        <v>6</v>
      </c>
      <c r="C77" s="26"/>
      <c r="D77" s="38"/>
      <c r="E77" s="24"/>
      <c r="F77" s="27"/>
      <c r="G77" s="70"/>
    </row>
    <row r="78" spans="1:7" ht="54.95" customHeight="1" x14ac:dyDescent="0.2">
      <c r="A78" s="21" t="s">
        <v>47</v>
      </c>
      <c r="B78" s="43" t="s">
        <v>130</v>
      </c>
      <c r="C78" s="26"/>
      <c r="D78" s="38"/>
      <c r="E78" s="24"/>
      <c r="F78" s="27"/>
      <c r="G78" s="70"/>
    </row>
    <row r="79" spans="1:7" ht="14.25" customHeight="1" x14ac:dyDescent="0.2">
      <c r="A79" s="21"/>
      <c r="B79" s="43" t="s">
        <v>48</v>
      </c>
      <c r="C79" s="26"/>
      <c r="D79" s="38"/>
      <c r="E79" s="24"/>
      <c r="F79" s="27"/>
      <c r="G79" s="70"/>
    </row>
    <row r="80" spans="1:7" ht="14.25" customHeight="1" x14ac:dyDescent="0.2">
      <c r="A80" s="21"/>
      <c r="B80" s="43" t="s">
        <v>89</v>
      </c>
      <c r="C80" s="57" t="s">
        <v>38</v>
      </c>
      <c r="D80" s="58">
        <v>297.87</v>
      </c>
      <c r="E80" s="24"/>
      <c r="F80" s="27">
        <f>D80*E80</f>
        <v>0</v>
      </c>
      <c r="G80" s="70"/>
    </row>
    <row r="81" spans="1:7" ht="14.25" customHeight="1" x14ac:dyDescent="0.2">
      <c r="A81" s="21"/>
      <c r="B81" s="43" t="s">
        <v>90</v>
      </c>
      <c r="C81" s="57" t="s">
        <v>38</v>
      </c>
      <c r="D81" s="58">
        <v>176.28</v>
      </c>
      <c r="E81" s="24"/>
      <c r="F81" s="27">
        <f>D81*E81</f>
        <v>0</v>
      </c>
      <c r="G81" s="70"/>
    </row>
    <row r="82" spans="1:7" ht="14.25" customHeight="1" x14ac:dyDescent="0.2">
      <c r="A82" s="21"/>
      <c r="B82" s="43" t="s">
        <v>91</v>
      </c>
      <c r="C82" s="57" t="s">
        <v>38</v>
      </c>
      <c r="D82" s="58">
        <v>63.62</v>
      </c>
      <c r="E82" s="24"/>
      <c r="F82" s="27">
        <f>D82*E82</f>
        <v>0</v>
      </c>
      <c r="G82" s="70"/>
    </row>
    <row r="83" spans="1:7" s="50" customFormat="1" ht="14.25" customHeight="1" x14ac:dyDescent="0.2">
      <c r="A83" s="21"/>
      <c r="B83" s="43" t="s">
        <v>121</v>
      </c>
      <c r="C83" s="57" t="s">
        <v>38</v>
      </c>
      <c r="D83" s="58">
        <v>85.96</v>
      </c>
      <c r="E83" s="24"/>
      <c r="F83" s="27">
        <f>D83*E83</f>
        <v>0</v>
      </c>
      <c r="G83" s="82"/>
    </row>
    <row r="84" spans="1:7" ht="14.25" customHeight="1" x14ac:dyDescent="0.2">
      <c r="A84" s="21"/>
      <c r="B84" s="43"/>
      <c r="C84" s="26"/>
      <c r="D84" s="38"/>
      <c r="E84" s="24"/>
      <c r="F84" s="27"/>
      <c r="G84" s="70"/>
    </row>
    <row r="85" spans="1:7" ht="51.75" customHeight="1" x14ac:dyDescent="0.2">
      <c r="A85" s="21" t="s">
        <v>133</v>
      </c>
      <c r="B85" s="61" t="s">
        <v>134</v>
      </c>
      <c r="C85" s="26"/>
      <c r="D85" s="38"/>
      <c r="E85" s="24"/>
      <c r="F85" s="27"/>
      <c r="G85" s="70"/>
    </row>
    <row r="86" spans="1:7" ht="14.25" customHeight="1" x14ac:dyDescent="0.2">
      <c r="A86" s="21"/>
      <c r="B86" s="43" t="s">
        <v>48</v>
      </c>
      <c r="C86" s="26"/>
      <c r="D86" s="38"/>
      <c r="E86" s="24"/>
      <c r="F86" s="27"/>
      <c r="G86" s="70"/>
    </row>
    <row r="87" spans="1:7" ht="14.25" customHeight="1" x14ac:dyDescent="0.2">
      <c r="A87" s="21"/>
      <c r="B87" s="43"/>
      <c r="C87" s="26"/>
      <c r="D87" s="38"/>
      <c r="E87" s="24"/>
      <c r="F87" s="27"/>
      <c r="G87" s="70"/>
    </row>
    <row r="88" spans="1:7" ht="14.25" customHeight="1" x14ac:dyDescent="0.2">
      <c r="A88" s="21"/>
      <c r="B88" s="43" t="s">
        <v>90</v>
      </c>
      <c r="C88" s="57" t="s">
        <v>38</v>
      </c>
      <c r="D88" s="58">
        <v>80</v>
      </c>
      <c r="E88" s="24"/>
      <c r="F88" s="27">
        <f>D88*E88</f>
        <v>0</v>
      </c>
      <c r="G88" s="70"/>
    </row>
    <row r="89" spans="1:7" ht="14.25" customHeight="1" x14ac:dyDescent="0.2">
      <c r="A89" s="21"/>
      <c r="B89" s="43" t="s">
        <v>91</v>
      </c>
      <c r="C89" s="57" t="s">
        <v>38</v>
      </c>
      <c r="D89" s="58">
        <v>20</v>
      </c>
      <c r="E89" s="24"/>
      <c r="F89" s="27">
        <f>D89*E89</f>
        <v>0</v>
      </c>
      <c r="G89" s="70"/>
    </row>
    <row r="90" spans="1:7" ht="14.25" customHeight="1" x14ac:dyDescent="0.2">
      <c r="A90" s="21"/>
      <c r="B90" s="43"/>
      <c r="C90" s="26"/>
      <c r="D90" s="38"/>
      <c r="E90" s="24"/>
      <c r="F90" s="27"/>
      <c r="G90" s="70"/>
    </row>
    <row r="91" spans="1:7" ht="14.25" customHeight="1" x14ac:dyDescent="0.2">
      <c r="A91" s="21"/>
      <c r="B91" s="43"/>
      <c r="C91" s="57"/>
      <c r="D91" s="58"/>
      <c r="E91" s="24"/>
      <c r="F91" s="27"/>
      <c r="G91" s="70"/>
    </row>
    <row r="92" spans="1:7" ht="14.25" customHeight="1" x14ac:dyDescent="0.2">
      <c r="A92" s="32"/>
      <c r="B92" s="39" t="s">
        <v>49</v>
      </c>
      <c r="C92" s="29"/>
      <c r="D92" s="40" t="s">
        <v>6</v>
      </c>
      <c r="E92" s="30"/>
      <c r="F92" s="73">
        <f>SUM(F43:F91)</f>
        <v>0</v>
      </c>
      <c r="G92" s="70"/>
    </row>
    <row r="93" spans="1:7" ht="14.25" customHeight="1" x14ac:dyDescent="0.2">
      <c r="A93" s="21"/>
      <c r="B93" s="43"/>
      <c r="C93" s="26"/>
      <c r="D93" s="38"/>
      <c r="E93" s="24"/>
      <c r="F93" s="27"/>
      <c r="G93" s="70"/>
    </row>
    <row r="94" spans="1:7" ht="14.25" customHeight="1" x14ac:dyDescent="0.2">
      <c r="A94" s="21"/>
      <c r="B94" s="37" t="s">
        <v>50</v>
      </c>
      <c r="C94" s="26"/>
      <c r="D94" s="38"/>
      <c r="E94" s="24"/>
      <c r="F94" s="27"/>
      <c r="G94" s="70"/>
    </row>
    <row r="95" spans="1:7" ht="14.85" customHeight="1" x14ac:dyDescent="0.2">
      <c r="A95" s="21"/>
      <c r="B95" s="43"/>
      <c r="C95" s="26"/>
      <c r="D95" s="38"/>
      <c r="E95" s="24"/>
      <c r="F95" s="27"/>
      <c r="G95" s="70"/>
    </row>
    <row r="96" spans="1:7" ht="14.85" customHeight="1" x14ac:dyDescent="0.2">
      <c r="A96" s="21"/>
      <c r="B96" s="43"/>
      <c r="C96" s="26"/>
      <c r="D96" s="38"/>
      <c r="E96" s="24"/>
      <c r="F96" s="27"/>
      <c r="G96" s="70"/>
    </row>
    <row r="97" spans="1:7" s="36" customFormat="1" ht="45" customHeight="1" x14ac:dyDescent="0.2">
      <c r="A97" s="21" t="s">
        <v>14</v>
      </c>
      <c r="B97" s="60" t="s">
        <v>51</v>
      </c>
      <c r="C97" s="26"/>
      <c r="D97" s="38"/>
      <c r="E97" s="24"/>
      <c r="F97" s="27"/>
      <c r="G97" s="70"/>
    </row>
    <row r="98" spans="1:7" ht="14.25" customHeight="1" x14ac:dyDescent="0.2">
      <c r="A98" s="21"/>
      <c r="B98" s="62" t="s">
        <v>42</v>
      </c>
      <c r="C98" s="26"/>
      <c r="D98" s="38"/>
      <c r="E98" s="24"/>
      <c r="F98" s="27"/>
      <c r="G98" s="70"/>
    </row>
    <row r="99" spans="1:7" ht="14.25" customHeight="1" x14ac:dyDescent="0.2">
      <c r="A99" s="21"/>
      <c r="B99" s="43" t="s">
        <v>89</v>
      </c>
      <c r="C99" s="57" t="s">
        <v>38</v>
      </c>
      <c r="D99" s="58">
        <v>2.2999999999999998</v>
      </c>
      <c r="E99" s="24"/>
      <c r="F99" s="27">
        <f>D99*E99</f>
        <v>0</v>
      </c>
      <c r="G99" s="70"/>
    </row>
    <row r="100" spans="1:7" ht="14.25" customHeight="1" x14ac:dyDescent="0.2">
      <c r="A100" s="21"/>
      <c r="B100" s="43" t="s">
        <v>90</v>
      </c>
      <c r="C100" s="57" t="s">
        <v>38</v>
      </c>
      <c r="D100" s="58">
        <v>3.07</v>
      </c>
      <c r="E100" s="24"/>
      <c r="F100" s="27">
        <f>D100*E100</f>
        <v>0</v>
      </c>
      <c r="G100" s="70"/>
    </row>
    <row r="101" spans="1:7" ht="12.75" customHeight="1" x14ac:dyDescent="0.2">
      <c r="A101" s="21"/>
      <c r="B101" s="43" t="s">
        <v>91</v>
      </c>
      <c r="C101" s="57" t="s">
        <v>38</v>
      </c>
      <c r="D101" s="58">
        <v>1.02</v>
      </c>
      <c r="E101" s="24"/>
      <c r="F101" s="27">
        <f>D101*E101</f>
        <v>0</v>
      </c>
      <c r="G101" s="70"/>
    </row>
    <row r="102" spans="1:7" s="50" customFormat="1" ht="12.75" customHeight="1" x14ac:dyDescent="0.2">
      <c r="A102" s="21"/>
      <c r="B102" s="43" t="s">
        <v>121</v>
      </c>
      <c r="C102" s="57" t="s">
        <v>38</v>
      </c>
      <c r="D102" s="58">
        <v>1.28</v>
      </c>
      <c r="E102" s="24"/>
      <c r="F102" s="27">
        <f>D102*E102</f>
        <v>0</v>
      </c>
      <c r="G102" s="82"/>
    </row>
    <row r="103" spans="1:7" s="50" customFormat="1" ht="12.75" customHeight="1" x14ac:dyDescent="0.2">
      <c r="A103" s="21"/>
      <c r="B103" s="43"/>
      <c r="C103" s="26"/>
      <c r="D103" s="38"/>
      <c r="E103" s="24"/>
      <c r="F103" s="27"/>
      <c r="G103" s="70"/>
    </row>
    <row r="104" spans="1:7" s="50" customFormat="1" ht="54.95" customHeight="1" x14ac:dyDescent="0.2">
      <c r="A104" s="21" t="s">
        <v>15</v>
      </c>
      <c r="B104" s="60" t="s">
        <v>53</v>
      </c>
      <c r="C104" s="26"/>
      <c r="D104" s="38"/>
      <c r="E104" s="24"/>
      <c r="F104" s="27"/>
      <c r="G104" s="70"/>
    </row>
    <row r="105" spans="1:7" s="50" customFormat="1" ht="14.25" customHeight="1" x14ac:dyDescent="0.2">
      <c r="A105" s="21"/>
      <c r="B105" s="62" t="s">
        <v>52</v>
      </c>
      <c r="C105" s="26"/>
      <c r="D105" s="38"/>
      <c r="E105" s="24"/>
      <c r="F105" s="27"/>
      <c r="G105" s="70"/>
    </row>
    <row r="106" spans="1:7" s="50" customFormat="1" ht="12.75" customHeight="1" x14ac:dyDescent="0.2">
      <c r="A106" s="21"/>
      <c r="B106" s="43" t="s">
        <v>89</v>
      </c>
      <c r="C106" s="57" t="s">
        <v>38</v>
      </c>
      <c r="D106" s="58">
        <v>27.38</v>
      </c>
      <c r="E106" s="24"/>
      <c r="F106" s="27">
        <f>D106*E106</f>
        <v>0</v>
      </c>
      <c r="G106" s="70"/>
    </row>
    <row r="107" spans="1:7" ht="12.75" customHeight="1" x14ac:dyDescent="0.2">
      <c r="A107" s="21"/>
      <c r="B107" s="43" t="s">
        <v>90</v>
      </c>
      <c r="C107" s="57" t="s">
        <v>38</v>
      </c>
      <c r="D107" s="58">
        <v>3.18</v>
      </c>
      <c r="E107" s="24"/>
      <c r="F107" s="27">
        <f>D107*E107</f>
        <v>0</v>
      </c>
      <c r="G107" s="70"/>
    </row>
    <row r="108" spans="1:7" ht="12.75" customHeight="1" x14ac:dyDescent="0.2">
      <c r="A108" s="21"/>
      <c r="B108" s="43" t="s">
        <v>91</v>
      </c>
      <c r="C108" s="57" t="s">
        <v>38</v>
      </c>
      <c r="D108" s="58">
        <v>1.06</v>
      </c>
      <c r="E108" s="24"/>
      <c r="F108" s="27">
        <f>D108*E108</f>
        <v>0</v>
      </c>
      <c r="G108" s="70"/>
    </row>
    <row r="109" spans="1:7" s="50" customFormat="1" ht="12.75" customHeight="1" x14ac:dyDescent="0.2">
      <c r="A109" s="21"/>
      <c r="B109" s="43" t="s">
        <v>121</v>
      </c>
      <c r="C109" s="57" t="s">
        <v>38</v>
      </c>
      <c r="D109" s="58">
        <v>1.32</v>
      </c>
      <c r="E109" s="24"/>
      <c r="F109" s="27">
        <f>D109*E109</f>
        <v>0</v>
      </c>
      <c r="G109" s="82"/>
    </row>
    <row r="110" spans="1:7" ht="12.75" customHeight="1" x14ac:dyDescent="0.2">
      <c r="A110" s="21"/>
      <c r="B110" s="43"/>
      <c r="C110" s="26"/>
      <c r="D110" s="38"/>
      <c r="E110" s="24"/>
      <c r="F110" s="27"/>
      <c r="G110" s="70"/>
    </row>
    <row r="111" spans="1:7" ht="54.95" customHeight="1" x14ac:dyDescent="0.2">
      <c r="A111" s="21" t="s">
        <v>16</v>
      </c>
      <c r="B111" s="60" t="s">
        <v>54</v>
      </c>
      <c r="C111" s="26"/>
      <c r="D111" s="38"/>
      <c r="E111" s="24"/>
      <c r="F111" s="27"/>
      <c r="G111" s="70"/>
    </row>
    <row r="112" spans="1:7" ht="14.25" customHeight="1" x14ac:dyDescent="0.2">
      <c r="A112" s="21"/>
      <c r="B112" s="62" t="s">
        <v>52</v>
      </c>
      <c r="C112" s="26"/>
      <c r="D112" s="38"/>
      <c r="E112" s="24"/>
      <c r="F112" s="27"/>
      <c r="G112" s="70"/>
    </row>
    <row r="113" spans="1:7" ht="15.75" x14ac:dyDescent="0.2">
      <c r="A113" s="21"/>
      <c r="B113" s="43" t="s">
        <v>89</v>
      </c>
      <c r="C113" s="57" t="s">
        <v>38</v>
      </c>
      <c r="D113" s="58">
        <v>3.51</v>
      </c>
      <c r="E113" s="24"/>
      <c r="F113" s="27">
        <f>D113*E113</f>
        <v>0</v>
      </c>
      <c r="G113" s="70"/>
    </row>
    <row r="114" spans="1:7" ht="15.75" x14ac:dyDescent="0.2">
      <c r="A114" s="21"/>
      <c r="B114" s="43" t="s">
        <v>90</v>
      </c>
      <c r="C114" s="57" t="s">
        <v>38</v>
      </c>
      <c r="D114" s="58">
        <v>4.68</v>
      </c>
      <c r="E114" s="24"/>
      <c r="F114" s="27">
        <f>D114*E114</f>
        <v>0</v>
      </c>
      <c r="G114" s="70"/>
    </row>
    <row r="115" spans="1:7" ht="15.75" x14ac:dyDescent="0.2">
      <c r="A115" s="21"/>
      <c r="B115" s="43" t="s">
        <v>91</v>
      </c>
      <c r="C115" s="57" t="s">
        <v>38</v>
      </c>
      <c r="D115" s="58">
        <v>1.56</v>
      </c>
      <c r="E115" s="24"/>
      <c r="F115" s="27">
        <f>D115*E115</f>
        <v>0</v>
      </c>
      <c r="G115" s="70"/>
    </row>
    <row r="116" spans="1:7" s="50" customFormat="1" ht="14.25" customHeight="1" x14ac:dyDescent="0.2">
      <c r="A116" s="21"/>
      <c r="B116" s="43" t="s">
        <v>121</v>
      </c>
      <c r="C116" s="57" t="s">
        <v>38</v>
      </c>
      <c r="D116" s="58">
        <v>1.95</v>
      </c>
      <c r="E116" s="24"/>
      <c r="F116" s="27">
        <f>D116*E116</f>
        <v>0</v>
      </c>
      <c r="G116" s="82"/>
    </row>
    <row r="117" spans="1:7" ht="14.25" customHeight="1" x14ac:dyDescent="0.2">
      <c r="A117" s="21"/>
      <c r="B117" s="43"/>
      <c r="C117" s="26"/>
      <c r="D117" s="38"/>
      <c r="E117" s="24"/>
      <c r="F117" s="27"/>
      <c r="G117" s="70"/>
    </row>
    <row r="118" spans="1:7" ht="50.1" customHeight="1" x14ac:dyDescent="0.2">
      <c r="A118" s="21" t="s">
        <v>17</v>
      </c>
      <c r="B118" s="43" t="s">
        <v>94</v>
      </c>
      <c r="C118" s="26"/>
      <c r="D118" s="38"/>
      <c r="E118" s="24"/>
      <c r="F118" s="27"/>
      <c r="G118" s="70"/>
    </row>
    <row r="119" spans="1:7" ht="14.25" customHeight="1" x14ac:dyDescent="0.2">
      <c r="A119" s="21"/>
      <c r="B119" s="43"/>
      <c r="C119" s="26"/>
      <c r="D119" s="38"/>
      <c r="E119" s="24"/>
      <c r="F119" s="27"/>
      <c r="G119" s="70"/>
    </row>
    <row r="120" spans="1:7" ht="12.75" customHeight="1" x14ac:dyDescent="0.2">
      <c r="A120" s="21"/>
      <c r="B120" s="56" t="s">
        <v>55</v>
      </c>
      <c r="C120" s="26"/>
      <c r="D120" s="58"/>
      <c r="E120" s="24"/>
      <c r="F120" s="27"/>
      <c r="G120" s="70"/>
    </row>
    <row r="121" spans="1:7" ht="12.75" customHeight="1" x14ac:dyDescent="0.2">
      <c r="A121" s="21"/>
      <c r="B121" s="56" t="s">
        <v>56</v>
      </c>
      <c r="C121" s="26" t="s">
        <v>5</v>
      </c>
      <c r="D121" s="58">
        <f>3600+200</f>
        <v>3800</v>
      </c>
      <c r="E121" s="24"/>
      <c r="F121" s="27">
        <f>D121*E121</f>
        <v>0</v>
      </c>
      <c r="G121" s="70"/>
    </row>
    <row r="122" spans="1:7" ht="12.75" customHeight="1" x14ac:dyDescent="0.2">
      <c r="A122" s="21"/>
      <c r="B122" s="43"/>
      <c r="C122" s="26"/>
      <c r="D122" s="58"/>
      <c r="E122" s="24"/>
      <c r="F122" s="27"/>
      <c r="G122" s="70"/>
    </row>
    <row r="123" spans="1:7" s="50" customFormat="1" ht="33" x14ac:dyDescent="0.2">
      <c r="A123" s="32"/>
      <c r="B123" s="39" t="s">
        <v>57</v>
      </c>
      <c r="C123" s="29"/>
      <c r="D123" s="40" t="s">
        <v>6</v>
      </c>
      <c r="E123" s="30"/>
      <c r="F123" s="73">
        <f>SUM(F99:F122)</f>
        <v>0</v>
      </c>
      <c r="G123" s="70"/>
    </row>
    <row r="124" spans="1:7" s="50" customFormat="1" x14ac:dyDescent="0.2">
      <c r="A124" s="21"/>
      <c r="B124" s="43"/>
      <c r="C124" s="26"/>
      <c r="D124" s="38"/>
      <c r="E124" s="24"/>
      <c r="F124" s="27"/>
      <c r="G124" s="70"/>
    </row>
    <row r="125" spans="1:7" s="50" customFormat="1" ht="18" x14ac:dyDescent="0.2">
      <c r="A125" s="21"/>
      <c r="B125" s="37" t="s">
        <v>58</v>
      </c>
      <c r="C125" s="26"/>
      <c r="D125" s="38"/>
      <c r="E125" s="24"/>
      <c r="F125" s="27"/>
      <c r="G125" s="70"/>
    </row>
    <row r="126" spans="1:7" x14ac:dyDescent="0.2">
      <c r="A126" s="21"/>
      <c r="B126" s="43"/>
      <c r="C126" s="26"/>
      <c r="D126" s="38"/>
      <c r="E126" s="24"/>
      <c r="F126" s="27"/>
      <c r="G126" s="70"/>
    </row>
    <row r="127" spans="1:7" ht="51" x14ac:dyDescent="0.2">
      <c r="A127" s="21" t="s">
        <v>18</v>
      </c>
      <c r="B127" s="63" t="s">
        <v>95</v>
      </c>
      <c r="C127" s="26"/>
      <c r="D127" s="38"/>
      <c r="E127" s="24"/>
      <c r="F127" s="27"/>
      <c r="G127" s="70"/>
    </row>
    <row r="128" spans="1:7" x14ac:dyDescent="0.2">
      <c r="A128" s="21"/>
      <c r="B128" s="63" t="s">
        <v>59</v>
      </c>
      <c r="C128" s="26"/>
      <c r="D128" s="38"/>
      <c r="E128" s="24"/>
      <c r="F128" s="27"/>
      <c r="G128" s="70"/>
    </row>
    <row r="129" spans="1:7" ht="15" x14ac:dyDescent="0.25">
      <c r="A129" s="21"/>
      <c r="B129" s="64" t="s">
        <v>60</v>
      </c>
      <c r="C129" s="26"/>
      <c r="D129" s="38"/>
      <c r="E129" s="24"/>
      <c r="F129" s="27"/>
      <c r="G129" s="70"/>
    </row>
    <row r="130" spans="1:7" ht="15" x14ac:dyDescent="0.25">
      <c r="A130" s="21"/>
      <c r="B130" s="64"/>
      <c r="C130" s="26"/>
      <c r="D130" s="38"/>
      <c r="E130" s="24"/>
      <c r="F130" s="27"/>
      <c r="G130" s="70"/>
    </row>
    <row r="131" spans="1:7" ht="15" x14ac:dyDescent="0.25">
      <c r="A131" s="21"/>
      <c r="B131" s="64" t="s">
        <v>125</v>
      </c>
      <c r="C131" s="26"/>
      <c r="D131" s="38"/>
      <c r="E131" s="24"/>
      <c r="F131" s="27"/>
      <c r="G131" s="70"/>
    </row>
    <row r="132" spans="1:7" ht="16.5" customHeight="1" x14ac:dyDescent="0.25">
      <c r="A132" s="21"/>
      <c r="B132" s="64" t="s">
        <v>126</v>
      </c>
      <c r="C132" s="26"/>
      <c r="D132" s="38"/>
      <c r="E132" s="24"/>
      <c r="F132" s="27"/>
      <c r="G132" s="70"/>
    </row>
    <row r="133" spans="1:7" ht="16.5" customHeight="1" x14ac:dyDescent="0.25">
      <c r="A133" s="21"/>
      <c r="B133" s="64" t="s">
        <v>127</v>
      </c>
      <c r="C133" s="26"/>
      <c r="D133" s="38"/>
      <c r="E133" s="24"/>
      <c r="F133" s="27"/>
      <c r="G133" s="70"/>
    </row>
    <row r="134" spans="1:7" ht="16.5" customHeight="1" x14ac:dyDescent="0.25">
      <c r="A134" s="21"/>
      <c r="B134" s="64" t="s">
        <v>128</v>
      </c>
      <c r="C134" s="26"/>
      <c r="D134" s="38"/>
      <c r="E134" s="24"/>
      <c r="F134" s="27"/>
      <c r="G134" s="70"/>
    </row>
    <row r="135" spans="1:7" ht="15" x14ac:dyDescent="0.25">
      <c r="A135" s="21"/>
      <c r="B135" s="64"/>
      <c r="C135" s="26"/>
      <c r="D135" s="38"/>
      <c r="E135" s="24"/>
      <c r="F135" s="27"/>
      <c r="G135" s="70"/>
    </row>
    <row r="136" spans="1:7" x14ac:dyDescent="0.2">
      <c r="A136" s="21"/>
      <c r="B136" s="43" t="s">
        <v>89</v>
      </c>
      <c r="C136" s="26" t="s">
        <v>0</v>
      </c>
      <c r="D136" s="58">
        <v>430</v>
      </c>
      <c r="E136" s="24"/>
      <c r="F136" s="27">
        <f>D136*E136</f>
        <v>0</v>
      </c>
      <c r="G136" s="70"/>
    </row>
    <row r="137" spans="1:7" ht="14.25" customHeight="1" x14ac:dyDescent="0.2">
      <c r="A137" s="21"/>
      <c r="B137" s="43" t="s">
        <v>90</v>
      </c>
      <c r="C137" s="26" t="s">
        <v>0</v>
      </c>
      <c r="D137" s="58">
        <v>220</v>
      </c>
      <c r="E137" s="24"/>
      <c r="F137" s="27">
        <f>D137*E137</f>
        <v>0</v>
      </c>
      <c r="G137" s="70"/>
    </row>
    <row r="138" spans="1:7" x14ac:dyDescent="0.2">
      <c r="A138" s="21"/>
      <c r="B138" s="43" t="s">
        <v>91</v>
      </c>
      <c r="C138" s="26" t="s">
        <v>0</v>
      </c>
      <c r="D138" s="58">
        <v>67</v>
      </c>
      <c r="E138" s="24"/>
      <c r="F138" s="27">
        <f>D138*E138</f>
        <v>0</v>
      </c>
      <c r="G138" s="70"/>
    </row>
    <row r="139" spans="1:7" s="50" customFormat="1" x14ac:dyDescent="0.2">
      <c r="A139" s="21"/>
      <c r="B139" s="43" t="s">
        <v>121</v>
      </c>
      <c r="C139" s="26" t="s">
        <v>0</v>
      </c>
      <c r="D139" s="58">
        <v>125</v>
      </c>
      <c r="E139" s="24"/>
      <c r="F139" s="27">
        <f>D139*E139</f>
        <v>0</v>
      </c>
      <c r="G139" s="82"/>
    </row>
    <row r="140" spans="1:7" s="50" customFormat="1" x14ac:dyDescent="0.2">
      <c r="A140" s="21"/>
      <c r="B140" s="43"/>
      <c r="C140" s="26"/>
      <c r="D140" s="38"/>
      <c r="E140" s="24"/>
      <c r="F140" s="27"/>
      <c r="G140" s="70"/>
    </row>
    <row r="141" spans="1:7" s="50" customFormat="1" ht="89.25" x14ac:dyDescent="0.2">
      <c r="A141" s="21" t="s">
        <v>61</v>
      </c>
      <c r="B141" s="60" t="s">
        <v>62</v>
      </c>
      <c r="C141" s="26"/>
      <c r="D141" s="38"/>
      <c r="E141" s="24"/>
      <c r="F141" s="27"/>
      <c r="G141" s="70"/>
    </row>
    <row r="142" spans="1:7" s="50" customFormat="1" x14ac:dyDescent="0.2">
      <c r="A142" s="21"/>
      <c r="B142" s="63" t="s">
        <v>59</v>
      </c>
      <c r="C142" s="26"/>
      <c r="D142" s="38"/>
      <c r="E142" s="24"/>
      <c r="F142" s="27"/>
      <c r="G142" s="70"/>
    </row>
    <row r="143" spans="1:7" ht="15" x14ac:dyDescent="0.25">
      <c r="A143" s="21"/>
      <c r="B143" s="64" t="s">
        <v>63</v>
      </c>
      <c r="C143" s="26"/>
      <c r="D143" s="38"/>
      <c r="E143" s="24"/>
      <c r="F143" s="27"/>
      <c r="G143" s="70"/>
    </row>
    <row r="144" spans="1:7" s="50" customFormat="1" x14ac:dyDescent="0.2">
      <c r="A144" s="21"/>
      <c r="B144" s="43" t="s">
        <v>89</v>
      </c>
      <c r="C144" s="26" t="s">
        <v>0</v>
      </c>
      <c r="D144" s="44">
        <v>422.51</v>
      </c>
      <c r="E144" s="24"/>
      <c r="F144" s="27">
        <f>D144*E144</f>
        <v>0</v>
      </c>
      <c r="G144" s="70"/>
    </row>
    <row r="145" spans="1:7" x14ac:dyDescent="0.2">
      <c r="A145" s="21"/>
      <c r="B145" s="43" t="s">
        <v>90</v>
      </c>
      <c r="C145" s="26" t="s">
        <v>0</v>
      </c>
      <c r="D145" s="44">
        <v>220</v>
      </c>
      <c r="E145" s="24"/>
      <c r="F145" s="27">
        <f>D145*E145</f>
        <v>0</v>
      </c>
      <c r="G145" s="70"/>
    </row>
    <row r="146" spans="1:7" x14ac:dyDescent="0.2">
      <c r="A146" s="21"/>
      <c r="B146" s="43" t="s">
        <v>91</v>
      </c>
      <c r="C146" s="26" t="s">
        <v>0</v>
      </c>
      <c r="D146" s="44">
        <v>65.099999999999994</v>
      </c>
      <c r="E146" s="24"/>
      <c r="F146" s="27">
        <f>D146*E146</f>
        <v>0</v>
      </c>
      <c r="G146" s="70"/>
    </row>
    <row r="147" spans="1:7" s="50" customFormat="1" ht="14.1" customHeight="1" x14ac:dyDescent="0.2">
      <c r="A147" s="21"/>
      <c r="B147" s="43" t="s">
        <v>121</v>
      </c>
      <c r="C147" s="26" t="s">
        <v>0</v>
      </c>
      <c r="D147" s="44">
        <v>121.93</v>
      </c>
      <c r="E147" s="24"/>
      <c r="F147" s="27">
        <f>D147*E147</f>
        <v>0</v>
      </c>
      <c r="G147" s="82"/>
    </row>
    <row r="148" spans="1:7" ht="14.1" customHeight="1" x14ac:dyDescent="0.2">
      <c r="A148" s="21"/>
      <c r="B148" s="43"/>
      <c r="C148" s="26"/>
      <c r="D148" s="58"/>
      <c r="E148" s="24"/>
      <c r="F148" s="27"/>
      <c r="G148" s="70"/>
    </row>
    <row r="149" spans="1:7" ht="153" x14ac:dyDescent="0.2">
      <c r="A149" s="21" t="s">
        <v>107</v>
      </c>
      <c r="B149" s="60" t="s">
        <v>64</v>
      </c>
      <c r="C149" s="26"/>
      <c r="D149" s="38"/>
      <c r="E149" s="24"/>
      <c r="F149" s="27"/>
      <c r="G149" s="70"/>
    </row>
    <row r="150" spans="1:7" x14ac:dyDescent="0.2">
      <c r="A150" s="21"/>
      <c r="B150" s="60"/>
      <c r="C150" s="26"/>
      <c r="D150" s="38"/>
      <c r="E150" s="24"/>
      <c r="F150" s="27"/>
      <c r="G150" s="70"/>
    </row>
    <row r="151" spans="1:7" ht="15" x14ac:dyDescent="0.25">
      <c r="A151" s="21"/>
      <c r="B151" s="64" t="s">
        <v>125</v>
      </c>
      <c r="C151" s="26"/>
      <c r="D151" s="38"/>
      <c r="E151" s="24"/>
      <c r="F151" s="27"/>
      <c r="G151" s="70"/>
    </row>
    <row r="152" spans="1:7" ht="16.5" customHeight="1" x14ac:dyDescent="0.25">
      <c r="A152" s="21"/>
      <c r="B152" s="64" t="s">
        <v>126</v>
      </c>
      <c r="C152" s="26"/>
      <c r="D152" s="38"/>
      <c r="E152" s="24"/>
      <c r="F152" s="27"/>
      <c r="G152" s="70"/>
    </row>
    <row r="153" spans="1:7" ht="16.5" customHeight="1" x14ac:dyDescent="0.25">
      <c r="A153" s="21"/>
      <c r="B153" s="64" t="s">
        <v>127</v>
      </c>
      <c r="C153" s="26"/>
      <c r="D153" s="38"/>
      <c r="E153" s="24"/>
      <c r="F153" s="27"/>
      <c r="G153" s="70"/>
    </row>
    <row r="154" spans="1:7" ht="16.5" customHeight="1" x14ac:dyDescent="0.25">
      <c r="A154" s="21"/>
      <c r="B154" s="64" t="s">
        <v>128</v>
      </c>
      <c r="C154" s="26"/>
      <c r="D154" s="38"/>
      <c r="E154" s="24"/>
      <c r="F154" s="27"/>
      <c r="G154" s="70"/>
    </row>
    <row r="155" spans="1:7" ht="16.5" customHeight="1" x14ac:dyDescent="0.25">
      <c r="A155" s="21"/>
      <c r="B155" s="64"/>
      <c r="C155" s="26"/>
      <c r="D155" s="38"/>
      <c r="E155" s="24"/>
      <c r="F155" s="27"/>
      <c r="G155" s="70"/>
    </row>
    <row r="156" spans="1:7" x14ac:dyDescent="0.2">
      <c r="A156" s="21"/>
      <c r="B156" s="43" t="s">
        <v>89</v>
      </c>
      <c r="C156" s="26" t="s">
        <v>9</v>
      </c>
      <c r="D156" s="58">
        <v>9</v>
      </c>
      <c r="E156" s="24"/>
      <c r="F156" s="27">
        <f>D156*E156</f>
        <v>0</v>
      </c>
      <c r="G156" s="70"/>
    </row>
    <row r="157" spans="1:7" x14ac:dyDescent="0.2">
      <c r="A157" s="21"/>
      <c r="B157" s="43" t="s">
        <v>90</v>
      </c>
      <c r="C157" s="26" t="s">
        <v>9</v>
      </c>
      <c r="D157" s="58">
        <v>8</v>
      </c>
      <c r="E157" s="24"/>
      <c r="F157" s="27">
        <f>D157*E157</f>
        <v>0</v>
      </c>
      <c r="G157" s="70"/>
    </row>
    <row r="158" spans="1:7" x14ac:dyDescent="0.2">
      <c r="A158" s="21"/>
      <c r="B158" s="43" t="s">
        <v>91</v>
      </c>
      <c r="C158" s="26" t="s">
        <v>9</v>
      </c>
      <c r="D158" s="58">
        <v>4</v>
      </c>
      <c r="E158" s="24"/>
      <c r="F158" s="27">
        <f>D158*E158</f>
        <v>0</v>
      </c>
      <c r="G158" s="70"/>
    </row>
    <row r="159" spans="1:7" s="50" customFormat="1" x14ac:dyDescent="0.2">
      <c r="A159" s="21"/>
      <c r="B159" s="43" t="s">
        <v>121</v>
      </c>
      <c r="C159" s="26" t="s">
        <v>9</v>
      </c>
      <c r="D159" s="58">
        <v>5</v>
      </c>
      <c r="E159" s="24"/>
      <c r="F159" s="27">
        <f>D159*E159</f>
        <v>0</v>
      </c>
      <c r="G159" s="82"/>
    </row>
    <row r="160" spans="1:7" ht="15" customHeight="1" x14ac:dyDescent="0.2">
      <c r="A160" s="21"/>
      <c r="B160" s="43"/>
      <c r="C160" s="26"/>
      <c r="D160" s="58"/>
      <c r="E160" s="24"/>
      <c r="F160" s="27"/>
      <c r="G160" s="70"/>
    </row>
    <row r="161" spans="1:7" ht="153" x14ac:dyDescent="0.2">
      <c r="A161" s="21" t="s">
        <v>108</v>
      </c>
      <c r="B161" s="60" t="s">
        <v>96</v>
      </c>
      <c r="C161" s="26"/>
      <c r="D161" s="38"/>
      <c r="E161" s="24"/>
      <c r="F161" s="27"/>
      <c r="G161" s="70"/>
    </row>
    <row r="162" spans="1:7" x14ac:dyDescent="0.2">
      <c r="A162" s="21"/>
      <c r="B162" s="43" t="s">
        <v>89</v>
      </c>
      <c r="C162" s="26" t="s">
        <v>9</v>
      </c>
      <c r="D162" s="58">
        <v>9</v>
      </c>
      <c r="E162" s="24"/>
      <c r="F162" s="27">
        <f>D162*E162</f>
        <v>0</v>
      </c>
      <c r="G162" s="70"/>
    </row>
    <row r="163" spans="1:7" s="48" customFormat="1" x14ac:dyDescent="0.2">
      <c r="A163" s="21"/>
      <c r="B163" s="43" t="s">
        <v>90</v>
      </c>
      <c r="C163" s="26" t="s">
        <v>9</v>
      </c>
      <c r="D163" s="58">
        <v>8</v>
      </c>
      <c r="E163" s="24"/>
      <c r="F163" s="27">
        <f>D163*E163</f>
        <v>0</v>
      </c>
      <c r="G163" s="70"/>
    </row>
    <row r="164" spans="1:7" s="48" customFormat="1" x14ac:dyDescent="0.2">
      <c r="A164" s="21"/>
      <c r="B164" s="43" t="s">
        <v>91</v>
      </c>
      <c r="C164" s="26" t="s">
        <v>9</v>
      </c>
      <c r="D164" s="58">
        <v>4</v>
      </c>
      <c r="E164" s="24"/>
      <c r="F164" s="27">
        <f>D164*E164</f>
        <v>0</v>
      </c>
      <c r="G164" s="70"/>
    </row>
    <row r="165" spans="1:7" s="50" customFormat="1" x14ac:dyDescent="0.2">
      <c r="A165" s="21"/>
      <c r="B165" s="43" t="s">
        <v>121</v>
      </c>
      <c r="C165" s="26" t="s">
        <v>9</v>
      </c>
      <c r="D165" s="58">
        <v>5</v>
      </c>
      <c r="E165" s="24"/>
      <c r="F165" s="27">
        <f>D165*E165</f>
        <v>0</v>
      </c>
      <c r="G165" s="82"/>
    </row>
    <row r="166" spans="1:7" x14ac:dyDescent="0.2">
      <c r="A166" s="21"/>
      <c r="B166" s="43"/>
      <c r="C166" s="26"/>
      <c r="D166" s="58"/>
      <c r="E166" s="24"/>
      <c r="F166" s="27"/>
      <c r="G166" s="70"/>
    </row>
    <row r="167" spans="1:7" ht="76.5" x14ac:dyDescent="0.2">
      <c r="A167" s="21" t="s">
        <v>109</v>
      </c>
      <c r="B167" s="63" t="s">
        <v>65</v>
      </c>
      <c r="C167" s="26"/>
      <c r="D167" s="38"/>
      <c r="E167" s="24"/>
      <c r="F167" s="27"/>
      <c r="G167" s="70"/>
    </row>
    <row r="168" spans="1:7" x14ac:dyDescent="0.2">
      <c r="A168" s="21"/>
      <c r="B168" s="56" t="s">
        <v>66</v>
      </c>
      <c r="C168" s="26"/>
      <c r="D168" s="38"/>
      <c r="E168" s="24"/>
      <c r="F168" s="27"/>
      <c r="G168" s="70"/>
    </row>
    <row r="169" spans="1:7" x14ac:dyDescent="0.2">
      <c r="A169" s="21"/>
      <c r="B169" s="56"/>
      <c r="C169" s="26"/>
      <c r="D169" s="38"/>
      <c r="E169" s="24"/>
      <c r="F169" s="27"/>
      <c r="G169" s="70"/>
    </row>
    <row r="170" spans="1:7" ht="15" x14ac:dyDescent="0.25">
      <c r="A170" s="21"/>
      <c r="B170" s="64" t="s">
        <v>125</v>
      </c>
      <c r="C170" s="26"/>
      <c r="D170" s="38"/>
      <c r="E170" s="24"/>
      <c r="F170" s="27"/>
      <c r="G170" s="70"/>
    </row>
    <row r="171" spans="1:7" ht="16.5" customHeight="1" x14ac:dyDescent="0.25">
      <c r="A171" s="21"/>
      <c r="B171" s="64" t="s">
        <v>126</v>
      </c>
      <c r="C171" s="26"/>
      <c r="D171" s="38"/>
      <c r="E171" s="24"/>
      <c r="F171" s="27"/>
      <c r="G171" s="70"/>
    </row>
    <row r="172" spans="1:7" ht="16.5" customHeight="1" x14ac:dyDescent="0.25">
      <c r="A172" s="21"/>
      <c r="B172" s="64" t="s">
        <v>127</v>
      </c>
      <c r="C172" s="26"/>
      <c r="D172" s="38"/>
      <c r="E172" s="24"/>
      <c r="F172" s="27"/>
      <c r="G172" s="70"/>
    </row>
    <row r="173" spans="1:7" ht="16.5" customHeight="1" x14ac:dyDescent="0.25">
      <c r="A173" s="21"/>
      <c r="B173" s="64" t="s">
        <v>128</v>
      </c>
      <c r="C173" s="26"/>
      <c r="D173" s="38"/>
      <c r="E173" s="24"/>
      <c r="F173" s="27"/>
      <c r="G173" s="70"/>
    </row>
    <row r="174" spans="1:7" x14ac:dyDescent="0.2">
      <c r="A174" s="21"/>
      <c r="B174" s="43" t="s">
        <v>89</v>
      </c>
      <c r="C174" s="26" t="s">
        <v>9</v>
      </c>
      <c r="D174" s="58">
        <v>9</v>
      </c>
      <c r="E174" s="24"/>
      <c r="F174" s="27">
        <f>D174*E174</f>
        <v>0</v>
      </c>
      <c r="G174" s="70"/>
    </row>
    <row r="175" spans="1:7" x14ac:dyDescent="0.2">
      <c r="A175" s="21"/>
      <c r="B175" s="43" t="s">
        <v>90</v>
      </c>
      <c r="C175" s="26" t="s">
        <v>9</v>
      </c>
      <c r="D175" s="58">
        <v>8</v>
      </c>
      <c r="E175" s="24"/>
      <c r="F175" s="27">
        <f>D175*E175</f>
        <v>0</v>
      </c>
      <c r="G175" s="70"/>
    </row>
    <row r="176" spans="1:7" x14ac:dyDescent="0.2">
      <c r="A176" s="21"/>
      <c r="B176" s="43" t="s">
        <v>91</v>
      </c>
      <c r="C176" s="26" t="s">
        <v>9</v>
      </c>
      <c r="D176" s="58">
        <v>4</v>
      </c>
      <c r="E176" s="24"/>
      <c r="F176" s="27">
        <f>D176*E176</f>
        <v>0</v>
      </c>
      <c r="G176" s="70"/>
    </row>
    <row r="177" spans="1:7" s="50" customFormat="1" x14ac:dyDescent="0.2">
      <c r="A177" s="21"/>
      <c r="B177" s="43" t="s">
        <v>121</v>
      </c>
      <c r="C177" s="26" t="s">
        <v>9</v>
      </c>
      <c r="D177" s="58">
        <v>5</v>
      </c>
      <c r="E177" s="24"/>
      <c r="F177" s="27">
        <f>D177*E177</f>
        <v>0</v>
      </c>
      <c r="G177" s="82"/>
    </row>
    <row r="178" spans="1:7" x14ac:dyDescent="0.2">
      <c r="A178" s="21"/>
      <c r="B178" s="43"/>
      <c r="C178" s="26"/>
      <c r="D178" s="38"/>
      <c r="E178" s="24"/>
      <c r="F178" s="27"/>
      <c r="G178" s="70"/>
    </row>
    <row r="179" spans="1:7" ht="16.5" x14ac:dyDescent="0.2">
      <c r="A179" s="32"/>
      <c r="B179" s="39" t="s">
        <v>97</v>
      </c>
      <c r="C179" s="29"/>
      <c r="D179" s="40" t="s">
        <v>6</v>
      </c>
      <c r="E179" s="30"/>
      <c r="F179" s="73">
        <f>SUM(F136:F178)</f>
        <v>0</v>
      </c>
      <c r="G179" s="70"/>
    </row>
    <row r="180" spans="1:7" ht="16.5" x14ac:dyDescent="0.2">
      <c r="A180" s="41"/>
      <c r="B180" s="45"/>
      <c r="C180" s="33"/>
      <c r="D180" s="42"/>
      <c r="E180" s="28"/>
      <c r="F180" s="34"/>
      <c r="G180" s="70"/>
    </row>
    <row r="181" spans="1:7" ht="16.5" x14ac:dyDescent="0.2">
      <c r="A181" s="41"/>
      <c r="B181" s="45"/>
      <c r="C181" s="33"/>
      <c r="D181" s="42"/>
      <c r="E181" s="28"/>
      <c r="F181" s="34"/>
      <c r="G181" s="70"/>
    </row>
    <row r="182" spans="1:7" x14ac:dyDescent="0.2">
      <c r="A182" s="21"/>
      <c r="B182" s="43"/>
      <c r="C182" s="26"/>
      <c r="D182" s="38"/>
      <c r="E182" s="24"/>
      <c r="F182" s="27"/>
      <c r="G182" s="70"/>
    </row>
    <row r="183" spans="1:7" ht="18" x14ac:dyDescent="0.2">
      <c r="A183" s="21"/>
      <c r="B183" s="37" t="s">
        <v>67</v>
      </c>
      <c r="C183" s="26"/>
      <c r="D183" s="38"/>
      <c r="E183" s="24"/>
      <c r="F183" s="27"/>
      <c r="G183" s="70"/>
    </row>
    <row r="184" spans="1:7" x14ac:dyDescent="0.2">
      <c r="A184" s="21"/>
      <c r="B184" s="43"/>
      <c r="C184" s="26"/>
      <c r="D184" s="38"/>
      <c r="E184" s="24"/>
      <c r="F184" s="27"/>
      <c r="G184" s="70"/>
    </row>
    <row r="185" spans="1:7" ht="25.5" x14ac:dyDescent="0.2">
      <c r="A185" s="21" t="s">
        <v>19</v>
      </c>
      <c r="B185" s="60" t="s">
        <v>131</v>
      </c>
      <c r="C185" s="26"/>
      <c r="D185" s="38"/>
      <c r="E185" s="24"/>
      <c r="F185" s="27"/>
      <c r="G185" s="70"/>
    </row>
    <row r="186" spans="1:7" x14ac:dyDescent="0.2">
      <c r="A186" s="21"/>
      <c r="B186" s="43" t="s">
        <v>89</v>
      </c>
      <c r="C186" s="26" t="s">
        <v>0</v>
      </c>
      <c r="D186" s="44">
        <v>422.51</v>
      </c>
      <c r="E186" s="24"/>
      <c r="F186" s="27">
        <f>D186*E186</f>
        <v>0</v>
      </c>
      <c r="G186" s="70"/>
    </row>
    <row r="187" spans="1:7" x14ac:dyDescent="0.2">
      <c r="A187" s="21"/>
      <c r="B187" s="43" t="s">
        <v>90</v>
      </c>
      <c r="C187" s="26" t="s">
        <v>0</v>
      </c>
      <c r="D187" s="44">
        <v>210</v>
      </c>
      <c r="E187" s="24"/>
      <c r="F187" s="27">
        <f>D187*E187</f>
        <v>0</v>
      </c>
      <c r="G187" s="70"/>
    </row>
    <row r="188" spans="1:7" x14ac:dyDescent="0.2">
      <c r="A188" s="21"/>
      <c r="B188" s="43" t="s">
        <v>91</v>
      </c>
      <c r="C188" s="26" t="s">
        <v>0</v>
      </c>
      <c r="D188" s="44">
        <v>65.099999999999994</v>
      </c>
      <c r="E188" s="24"/>
      <c r="F188" s="27">
        <f>D188*E188</f>
        <v>0</v>
      </c>
      <c r="G188" s="70"/>
    </row>
    <row r="189" spans="1:7" s="50" customFormat="1" x14ac:dyDescent="0.2">
      <c r="A189" s="21"/>
      <c r="B189" s="43" t="s">
        <v>121</v>
      </c>
      <c r="C189" s="26" t="s">
        <v>0</v>
      </c>
      <c r="D189" s="44">
        <v>121.93</v>
      </c>
      <c r="E189" s="24"/>
      <c r="F189" s="27">
        <f>D189*E189</f>
        <v>0</v>
      </c>
      <c r="G189" s="82"/>
    </row>
    <row r="190" spans="1:7" x14ac:dyDescent="0.2">
      <c r="A190" s="21"/>
      <c r="B190" s="43"/>
      <c r="C190" s="26"/>
      <c r="D190" s="44"/>
      <c r="E190" s="24"/>
      <c r="F190" s="27"/>
      <c r="G190" s="70"/>
    </row>
    <row r="191" spans="1:7" x14ac:dyDescent="0.2">
      <c r="A191" s="21"/>
      <c r="B191" s="43"/>
      <c r="C191" s="26"/>
      <c r="D191" s="38"/>
      <c r="E191" s="24"/>
      <c r="F191" s="27"/>
      <c r="G191" s="70"/>
    </row>
    <row r="192" spans="1:7" x14ac:dyDescent="0.2">
      <c r="A192" s="21" t="s">
        <v>110</v>
      </c>
      <c r="B192" s="43" t="s">
        <v>68</v>
      </c>
      <c r="C192" s="26"/>
      <c r="D192" s="38"/>
      <c r="E192" s="24"/>
      <c r="F192" s="27"/>
      <c r="G192" s="70"/>
    </row>
    <row r="193" spans="1:7" x14ac:dyDescent="0.2">
      <c r="A193" s="21"/>
      <c r="B193" s="43" t="s">
        <v>69</v>
      </c>
      <c r="C193" s="26"/>
      <c r="D193" s="38"/>
      <c r="E193" s="24"/>
      <c r="F193" s="27"/>
      <c r="G193" s="70"/>
    </row>
    <row r="194" spans="1:7" ht="38.25" x14ac:dyDescent="0.2">
      <c r="A194" s="21"/>
      <c r="B194" s="65" t="s">
        <v>70</v>
      </c>
      <c r="C194" s="26"/>
      <c r="D194" s="38"/>
      <c r="E194" s="24"/>
      <c r="F194" s="27"/>
      <c r="G194" s="70"/>
    </row>
    <row r="195" spans="1:7" ht="63.75" x14ac:dyDescent="0.2">
      <c r="A195" s="21"/>
      <c r="B195" s="43" t="s">
        <v>71</v>
      </c>
      <c r="C195" s="26"/>
      <c r="D195" s="38"/>
      <c r="E195" s="24"/>
      <c r="F195" s="27"/>
      <c r="G195" s="70"/>
    </row>
    <row r="196" spans="1:7" ht="51" x14ac:dyDescent="0.2">
      <c r="A196" s="21"/>
      <c r="B196" s="65" t="s">
        <v>72</v>
      </c>
      <c r="C196" s="26"/>
      <c r="D196" s="38"/>
      <c r="E196" s="24"/>
      <c r="F196" s="27"/>
      <c r="G196" s="70"/>
    </row>
    <row r="197" spans="1:7" x14ac:dyDescent="0.2">
      <c r="A197" s="21"/>
      <c r="B197" s="61" t="s">
        <v>73</v>
      </c>
      <c r="C197" s="26"/>
      <c r="D197" s="38"/>
      <c r="E197" s="24"/>
      <c r="F197" s="27"/>
      <c r="G197" s="70"/>
    </row>
    <row r="198" spans="1:7" x14ac:dyDescent="0.2">
      <c r="A198" s="21"/>
      <c r="B198" s="43" t="s">
        <v>89</v>
      </c>
      <c r="C198" s="26" t="s">
        <v>9</v>
      </c>
      <c r="D198" s="58">
        <v>4</v>
      </c>
      <c r="E198" s="24"/>
      <c r="F198" s="27">
        <f>D198*E198</f>
        <v>0</v>
      </c>
      <c r="G198" s="70"/>
    </row>
    <row r="199" spans="1:7" x14ac:dyDescent="0.2">
      <c r="A199" s="21"/>
      <c r="B199" s="43" t="s">
        <v>90</v>
      </c>
      <c r="C199" s="26" t="s">
        <v>9</v>
      </c>
      <c r="D199" s="58">
        <v>8</v>
      </c>
      <c r="E199" s="24"/>
      <c r="F199" s="27">
        <f>D199*E199</f>
        <v>0</v>
      </c>
      <c r="G199" s="70"/>
    </row>
    <row r="200" spans="1:7" x14ac:dyDescent="0.2">
      <c r="A200" s="21"/>
      <c r="B200" s="43" t="s">
        <v>91</v>
      </c>
      <c r="C200" s="26" t="s">
        <v>9</v>
      </c>
      <c r="D200" s="58">
        <v>4</v>
      </c>
      <c r="E200" s="24"/>
      <c r="F200" s="27">
        <f>D200*E200</f>
        <v>0</v>
      </c>
      <c r="G200" s="70"/>
    </row>
    <row r="201" spans="1:7" s="50" customFormat="1" x14ac:dyDescent="0.2">
      <c r="A201" s="21"/>
      <c r="B201" s="43" t="s">
        <v>121</v>
      </c>
      <c r="C201" s="26" t="s">
        <v>9</v>
      </c>
      <c r="D201" s="58">
        <v>3</v>
      </c>
      <c r="E201" s="24"/>
      <c r="F201" s="27">
        <f>D201*E201</f>
        <v>0</v>
      </c>
      <c r="G201" s="82"/>
    </row>
    <row r="202" spans="1:7" x14ac:dyDescent="0.2">
      <c r="A202" s="21"/>
      <c r="B202" s="43"/>
      <c r="C202" s="26"/>
      <c r="D202" s="38"/>
      <c r="E202" s="24"/>
      <c r="F202" s="27"/>
      <c r="G202" s="70"/>
    </row>
    <row r="203" spans="1:7" ht="28.5" customHeight="1" x14ac:dyDescent="0.2">
      <c r="A203" s="21" t="s">
        <v>111</v>
      </c>
      <c r="B203" s="66" t="s">
        <v>120</v>
      </c>
      <c r="C203" s="26"/>
      <c r="D203" s="38"/>
      <c r="E203" s="24"/>
      <c r="F203" s="27"/>
      <c r="G203" s="70"/>
    </row>
    <row r="204" spans="1:7" ht="40.5" customHeight="1" x14ac:dyDescent="0.2">
      <c r="A204" s="21"/>
      <c r="B204" s="66" t="s">
        <v>113</v>
      </c>
      <c r="C204" s="26"/>
      <c r="D204" s="38"/>
      <c r="E204" s="24"/>
      <c r="F204" s="27"/>
      <c r="G204" s="70"/>
    </row>
    <row r="205" spans="1:7" ht="39.75" customHeight="1" x14ac:dyDescent="0.2">
      <c r="A205" s="21"/>
      <c r="B205" s="66" t="s">
        <v>114</v>
      </c>
      <c r="C205" s="26"/>
      <c r="D205" s="38"/>
      <c r="E205" s="24"/>
      <c r="F205" s="27"/>
      <c r="G205" s="70"/>
    </row>
    <row r="206" spans="1:7" ht="105.75" customHeight="1" x14ac:dyDescent="0.2">
      <c r="A206" s="21"/>
      <c r="B206" s="66" t="s">
        <v>115</v>
      </c>
      <c r="C206" s="26"/>
      <c r="D206" s="38"/>
      <c r="E206" s="24"/>
      <c r="F206" s="27"/>
      <c r="G206" s="70"/>
    </row>
    <row r="207" spans="1:7" ht="27" customHeight="1" x14ac:dyDescent="0.2">
      <c r="A207" s="21"/>
      <c r="B207" s="66" t="s">
        <v>116</v>
      </c>
      <c r="C207" s="26"/>
      <c r="D207" s="38"/>
      <c r="E207" s="24"/>
      <c r="F207" s="27"/>
      <c r="G207" s="70"/>
    </row>
    <row r="208" spans="1:7" ht="27" customHeight="1" x14ac:dyDescent="0.2">
      <c r="A208" s="21"/>
      <c r="B208" s="66" t="s">
        <v>117</v>
      </c>
      <c r="C208" s="26"/>
      <c r="D208" s="38"/>
      <c r="E208" s="24"/>
      <c r="F208" s="27"/>
      <c r="G208" s="70"/>
    </row>
    <row r="209" spans="1:7" ht="27" customHeight="1" x14ac:dyDescent="0.2">
      <c r="A209" s="21"/>
      <c r="B209" s="66" t="s">
        <v>118</v>
      </c>
      <c r="C209" s="26"/>
      <c r="D209" s="38"/>
      <c r="E209" s="24"/>
      <c r="F209" s="27"/>
      <c r="G209" s="70"/>
    </row>
    <row r="210" spans="1:7" ht="51" customHeight="1" x14ac:dyDescent="0.2">
      <c r="A210" s="21"/>
      <c r="B210" s="66" t="s">
        <v>119</v>
      </c>
      <c r="C210" s="26"/>
      <c r="D210" s="38"/>
      <c r="E210" s="24"/>
      <c r="F210" s="27"/>
      <c r="G210" s="70"/>
    </row>
    <row r="211" spans="1:7" ht="13.5" customHeight="1" x14ac:dyDescent="0.2">
      <c r="A211" s="21"/>
      <c r="B211" s="62" t="s">
        <v>98</v>
      </c>
      <c r="C211" s="26"/>
      <c r="D211" s="38"/>
      <c r="E211" s="24"/>
      <c r="F211" s="27"/>
      <c r="G211" s="70"/>
    </row>
    <row r="212" spans="1:7" ht="13.5" customHeight="1" x14ac:dyDescent="0.2">
      <c r="A212" s="21"/>
      <c r="B212" s="43" t="s">
        <v>90</v>
      </c>
      <c r="C212" s="26" t="s">
        <v>7</v>
      </c>
      <c r="D212" s="67">
        <v>477.24</v>
      </c>
      <c r="E212" s="79"/>
      <c r="F212" s="27">
        <f>D212*E212</f>
        <v>0</v>
      </c>
      <c r="G212" s="70"/>
    </row>
    <row r="213" spans="1:7" ht="13.5" customHeight="1" x14ac:dyDescent="0.2">
      <c r="A213" s="21"/>
      <c r="B213" s="43" t="s">
        <v>91</v>
      </c>
      <c r="C213" s="26" t="s">
        <v>7</v>
      </c>
      <c r="D213" s="67">
        <v>260</v>
      </c>
      <c r="E213" s="79"/>
      <c r="F213" s="27">
        <f>D213*E213</f>
        <v>0</v>
      </c>
      <c r="G213" s="70"/>
    </row>
    <row r="214" spans="1:7" ht="13.5" customHeight="1" x14ac:dyDescent="0.2">
      <c r="A214" s="21"/>
      <c r="B214" s="43"/>
      <c r="C214" s="57"/>
      <c r="D214" s="67"/>
      <c r="E214" s="24"/>
      <c r="F214" s="27"/>
      <c r="G214" s="70"/>
    </row>
    <row r="215" spans="1:7" ht="51" x14ac:dyDescent="0.2">
      <c r="A215" s="21" t="s">
        <v>112</v>
      </c>
      <c r="B215" s="60" t="s">
        <v>74</v>
      </c>
      <c r="C215" s="26"/>
      <c r="D215" s="38"/>
      <c r="E215" s="24"/>
      <c r="F215" s="27"/>
      <c r="G215" s="70"/>
    </row>
    <row r="216" spans="1:7" ht="15" x14ac:dyDescent="0.25">
      <c r="A216" s="21"/>
      <c r="B216" s="64" t="s">
        <v>90</v>
      </c>
      <c r="C216" s="26"/>
      <c r="D216" s="38"/>
      <c r="E216" s="24"/>
      <c r="F216" s="27"/>
      <c r="G216" s="70"/>
    </row>
    <row r="217" spans="1:7" ht="38.25" x14ac:dyDescent="0.2">
      <c r="A217" s="21"/>
      <c r="B217" s="62" t="s">
        <v>75</v>
      </c>
      <c r="C217" s="68" t="s">
        <v>0</v>
      </c>
      <c r="D217" s="54">
        <v>10</v>
      </c>
      <c r="E217" s="27"/>
      <c r="F217" s="27">
        <f>D217*E217</f>
        <v>0</v>
      </c>
      <c r="G217" s="70"/>
    </row>
    <row r="218" spans="1:7" x14ac:dyDescent="0.2">
      <c r="A218" s="21"/>
      <c r="B218" s="56" t="s">
        <v>76</v>
      </c>
      <c r="C218" s="68" t="s">
        <v>0</v>
      </c>
      <c r="D218" s="54">
        <v>40</v>
      </c>
      <c r="E218" s="27"/>
      <c r="F218" s="27">
        <f>D218*E218</f>
        <v>0</v>
      </c>
      <c r="G218" s="70"/>
    </row>
    <row r="219" spans="1:7" x14ac:dyDescent="0.2">
      <c r="A219" s="21"/>
      <c r="B219" s="43"/>
      <c r="C219" s="26"/>
      <c r="D219" s="38"/>
      <c r="E219" s="24"/>
      <c r="F219" s="27"/>
      <c r="G219" s="70"/>
    </row>
    <row r="220" spans="1:7" ht="15" x14ac:dyDescent="0.25">
      <c r="A220" s="21"/>
      <c r="B220" s="64" t="s">
        <v>91</v>
      </c>
      <c r="C220" s="26"/>
      <c r="D220" s="38"/>
      <c r="E220" s="27"/>
      <c r="F220" s="27"/>
      <c r="G220" s="70"/>
    </row>
    <row r="221" spans="1:7" ht="38.25" x14ac:dyDescent="0.2">
      <c r="A221" s="21"/>
      <c r="B221" s="62" t="s">
        <v>75</v>
      </c>
      <c r="C221" s="68" t="s">
        <v>0</v>
      </c>
      <c r="D221" s="54">
        <v>5</v>
      </c>
      <c r="E221" s="27"/>
      <c r="F221" s="27">
        <f>D221*E221</f>
        <v>0</v>
      </c>
      <c r="G221" s="70"/>
    </row>
    <row r="222" spans="1:7" x14ac:dyDescent="0.2">
      <c r="A222" s="21"/>
      <c r="B222" s="56" t="s">
        <v>76</v>
      </c>
      <c r="C222" s="68" t="s">
        <v>0</v>
      </c>
      <c r="D222" s="54">
        <v>10</v>
      </c>
      <c r="E222" s="27"/>
      <c r="F222" s="27">
        <f>D222*E222</f>
        <v>0</v>
      </c>
      <c r="G222" s="70"/>
    </row>
    <row r="223" spans="1:7" x14ac:dyDescent="0.2">
      <c r="A223" s="21"/>
      <c r="B223" s="43"/>
      <c r="C223" s="26"/>
      <c r="D223" s="38"/>
      <c r="E223" s="27"/>
      <c r="F223" s="27"/>
      <c r="G223" s="70"/>
    </row>
    <row r="224" spans="1:7" x14ac:dyDescent="0.2">
      <c r="A224" s="21"/>
      <c r="B224" s="56"/>
      <c r="C224" s="68"/>
      <c r="D224" s="54"/>
      <c r="E224" s="27"/>
      <c r="F224" s="27"/>
      <c r="G224" s="70"/>
    </row>
    <row r="225" spans="1:7" ht="16.5" x14ac:dyDescent="0.2">
      <c r="A225" s="84" t="s">
        <v>77</v>
      </c>
      <c r="B225" s="84"/>
      <c r="C225" s="84"/>
      <c r="D225" s="84"/>
      <c r="E225" s="30"/>
      <c r="F225" s="73">
        <f>SUM(F186:F224)</f>
        <v>0</v>
      </c>
      <c r="G225" s="70"/>
    </row>
    <row r="226" spans="1:7" ht="16.5" x14ac:dyDescent="0.2">
      <c r="A226" s="46"/>
      <c r="B226" s="46"/>
      <c r="C226" s="46"/>
      <c r="D226" s="46"/>
      <c r="E226" s="28"/>
      <c r="F226" s="34"/>
      <c r="G226" s="70"/>
    </row>
    <row r="227" spans="1:7" ht="18" x14ac:dyDescent="0.2">
      <c r="A227" s="87" t="s">
        <v>21</v>
      </c>
      <c r="B227" s="87"/>
      <c r="C227" s="87"/>
      <c r="D227" s="87"/>
      <c r="E227" s="87"/>
      <c r="F227" s="87"/>
      <c r="G227" s="70"/>
    </row>
    <row r="228" spans="1:7" ht="18" x14ac:dyDescent="0.2">
      <c r="A228" s="72"/>
      <c r="B228" s="87" t="s">
        <v>88</v>
      </c>
      <c r="C228" s="87"/>
      <c r="D228" s="87"/>
      <c r="E228" s="87"/>
      <c r="F228" s="87"/>
      <c r="G228" s="87"/>
    </row>
    <row r="229" spans="1:7" ht="18" x14ac:dyDescent="0.2">
      <c r="A229" s="87" t="s">
        <v>132</v>
      </c>
      <c r="B229" s="87"/>
      <c r="C229" s="87"/>
      <c r="D229" s="87"/>
      <c r="E229" s="87"/>
      <c r="F229" s="87"/>
      <c r="G229" s="70"/>
    </row>
    <row r="230" spans="1:7" ht="16.5" x14ac:dyDescent="0.2">
      <c r="A230" s="92" t="s">
        <v>78</v>
      </c>
      <c r="B230" s="93"/>
      <c r="C230" s="93"/>
      <c r="D230" s="93"/>
      <c r="E230" s="93"/>
      <c r="F230" s="93"/>
      <c r="G230" s="70"/>
    </row>
    <row r="231" spans="1:7" ht="16.5" x14ac:dyDescent="0.2">
      <c r="A231" s="21"/>
      <c r="B231" s="69" t="s">
        <v>79</v>
      </c>
      <c r="C231" s="26"/>
      <c r="D231" s="38"/>
      <c r="E231" s="24"/>
      <c r="F231" s="74">
        <f>F38</f>
        <v>0</v>
      </c>
      <c r="G231" s="70"/>
    </row>
    <row r="232" spans="1:7" ht="16.5" x14ac:dyDescent="0.2">
      <c r="A232" s="21"/>
      <c r="B232" s="88" t="s">
        <v>80</v>
      </c>
      <c r="C232" s="88"/>
      <c r="D232" s="88"/>
      <c r="E232" s="24"/>
      <c r="F232" s="74">
        <f>F92</f>
        <v>0</v>
      </c>
      <c r="G232" s="70"/>
    </row>
    <row r="233" spans="1:7" ht="16.5" x14ac:dyDescent="0.2">
      <c r="A233" s="21"/>
      <c r="B233" s="88" t="s">
        <v>81</v>
      </c>
      <c r="C233" s="88"/>
      <c r="D233" s="88"/>
      <c r="E233" s="24"/>
      <c r="F233" s="74">
        <f>F123</f>
        <v>0</v>
      </c>
      <c r="G233" s="70"/>
    </row>
    <row r="234" spans="1:7" ht="16.5" x14ac:dyDescent="0.2">
      <c r="A234" s="21"/>
      <c r="B234" s="88" t="s">
        <v>82</v>
      </c>
      <c r="C234" s="88"/>
      <c r="D234" s="88"/>
      <c r="E234" s="24"/>
      <c r="F234" s="74">
        <f>F179</f>
        <v>0</v>
      </c>
      <c r="G234" s="70"/>
    </row>
    <row r="235" spans="1:7" ht="16.5" x14ac:dyDescent="0.2">
      <c r="A235" s="21"/>
      <c r="B235" s="89" t="s">
        <v>83</v>
      </c>
      <c r="C235" s="89"/>
      <c r="D235" s="89"/>
      <c r="E235" s="24"/>
      <c r="F235" s="74">
        <f>F225</f>
        <v>0</v>
      </c>
      <c r="G235" s="70"/>
    </row>
    <row r="236" spans="1:7" ht="16.5" x14ac:dyDescent="0.2">
      <c r="A236" s="90" t="s">
        <v>99</v>
      </c>
      <c r="B236" s="91"/>
      <c r="C236" s="91"/>
      <c r="D236" s="91"/>
      <c r="E236" s="30"/>
      <c r="F236" s="75">
        <f>SUM(F231:F235)</f>
        <v>0</v>
      </c>
      <c r="G236" s="70"/>
    </row>
    <row r="237" spans="1:7" ht="18" x14ac:dyDescent="0.2">
      <c r="B237" s="87"/>
      <c r="C237" s="87"/>
      <c r="D237" s="87"/>
      <c r="E237" s="87"/>
      <c r="F237" s="87"/>
      <c r="G237" s="87"/>
    </row>
    <row r="238" spans="1:7" x14ac:dyDescent="0.2">
      <c r="A238" s="21" t="s">
        <v>20</v>
      </c>
      <c r="B238" s="22"/>
      <c r="C238" s="47"/>
      <c r="D238" s="38"/>
      <c r="E238" s="24"/>
      <c r="F238" s="25"/>
      <c r="G238" s="50"/>
    </row>
    <row r="239" spans="1:7" x14ac:dyDescent="0.2">
      <c r="A239" s="21"/>
      <c r="B239" s="22"/>
      <c r="C239" s="47"/>
      <c r="D239" s="38"/>
      <c r="E239" s="24"/>
      <c r="F239" s="27"/>
      <c r="G239" s="50"/>
    </row>
    <row r="240" spans="1:7" x14ac:dyDescent="0.2">
      <c r="A240" s="21" t="s">
        <v>84</v>
      </c>
      <c r="B240" s="22"/>
      <c r="C240" s="47"/>
      <c r="D240" s="21" t="s">
        <v>86</v>
      </c>
      <c r="E240" s="24"/>
      <c r="F240" s="27"/>
      <c r="G240" s="50"/>
    </row>
    <row r="241" spans="1:7" x14ac:dyDescent="0.2">
      <c r="A241" s="21"/>
      <c r="B241" s="22"/>
      <c r="C241" s="47"/>
      <c r="D241" s="38"/>
      <c r="E241" s="24"/>
      <c r="F241" s="27"/>
      <c r="G241" s="50"/>
    </row>
    <row r="242" spans="1:7" x14ac:dyDescent="0.2">
      <c r="A242" s="21"/>
      <c r="B242" s="22"/>
      <c r="C242" s="47"/>
      <c r="D242" s="38"/>
      <c r="E242" s="24"/>
      <c r="F242" s="27"/>
      <c r="G242" s="50"/>
    </row>
    <row r="243" spans="1:7" x14ac:dyDescent="0.2">
      <c r="A243" s="21"/>
      <c r="B243" s="22"/>
      <c r="C243" s="49"/>
      <c r="D243" s="38"/>
      <c r="E243" s="24"/>
      <c r="F243" s="25"/>
      <c r="G243" s="50"/>
    </row>
    <row r="244" spans="1:7" x14ac:dyDescent="0.2">
      <c r="A244" s="21" t="s">
        <v>85</v>
      </c>
      <c r="D244" s="21" t="s">
        <v>87</v>
      </c>
    </row>
    <row r="245" spans="1:7" x14ac:dyDescent="0.2">
      <c r="A245" s="21"/>
      <c r="B245" s="22"/>
      <c r="C245" s="21"/>
      <c r="D245" s="38"/>
      <c r="E245" s="24"/>
      <c r="F245" s="25"/>
      <c r="G245" s="48"/>
    </row>
    <row r="246" spans="1:7" x14ac:dyDescent="0.2">
      <c r="A246" s="21"/>
      <c r="B246" s="22"/>
      <c r="C246" s="23"/>
      <c r="D246" s="38"/>
      <c r="E246" s="24"/>
      <c r="F246" s="25"/>
      <c r="G246" s="48"/>
    </row>
    <row r="248" spans="1:7" x14ac:dyDescent="0.2">
      <c r="E248" s="81"/>
      <c r="F248" s="12"/>
    </row>
    <row r="257" spans="4:6" x14ac:dyDescent="0.2">
      <c r="D257" s="35" t="s">
        <v>6</v>
      </c>
    </row>
    <row r="259" spans="4:6" x14ac:dyDescent="0.2">
      <c r="E259" s="81"/>
      <c r="F259" s="12"/>
    </row>
    <row r="260" spans="4:6" x14ac:dyDescent="0.2">
      <c r="E260" s="81"/>
      <c r="F260" s="12"/>
    </row>
    <row r="261" spans="4:6" x14ac:dyDescent="0.2">
      <c r="E261" s="81"/>
      <c r="F261" s="12"/>
    </row>
    <row r="290" spans="1:1" x14ac:dyDescent="0.2">
      <c r="A290" s="7"/>
    </row>
    <row r="291" spans="1:1" x14ac:dyDescent="0.2">
      <c r="A291" s="7"/>
    </row>
    <row r="292" spans="1:1" x14ac:dyDescent="0.2">
      <c r="A292" s="7"/>
    </row>
    <row r="293" spans="1:1" x14ac:dyDescent="0.2">
      <c r="A293" s="7"/>
    </row>
    <row r="294" spans="1:1" x14ac:dyDescent="0.2">
      <c r="A294" s="7"/>
    </row>
    <row r="295" spans="1:1" x14ac:dyDescent="0.2">
      <c r="A295" s="7"/>
    </row>
    <row r="296" spans="1:1" x14ac:dyDescent="0.2">
      <c r="A296" s="7"/>
    </row>
    <row r="297" spans="1:1" x14ac:dyDescent="0.2">
      <c r="A297" s="7"/>
    </row>
    <row r="298" spans="1:1" x14ac:dyDescent="0.2">
      <c r="A298" s="7"/>
    </row>
    <row r="299" spans="1:1" x14ac:dyDescent="0.2">
      <c r="A299" s="7"/>
    </row>
    <row r="300" spans="1:1" x14ac:dyDescent="0.2">
      <c r="A300" s="7"/>
    </row>
    <row r="301" spans="1:1" x14ac:dyDescent="0.2">
      <c r="A301" s="7"/>
    </row>
    <row r="302" spans="1:1" x14ac:dyDescent="0.2">
      <c r="A302" s="7"/>
    </row>
    <row r="303" spans="1:1" x14ac:dyDescent="0.2">
      <c r="A303" s="7"/>
    </row>
    <row r="304" spans="1:1" x14ac:dyDescent="0.2">
      <c r="A304" s="7"/>
    </row>
    <row r="305" spans="1:1" x14ac:dyDescent="0.2">
      <c r="A305" s="7"/>
    </row>
    <row r="306" spans="1:1" x14ac:dyDescent="0.2">
      <c r="A306" s="7"/>
    </row>
    <row r="307" spans="1:1" x14ac:dyDescent="0.2">
      <c r="A307" s="7"/>
    </row>
    <row r="308" spans="1:1" x14ac:dyDescent="0.2">
      <c r="A308" s="7"/>
    </row>
    <row r="309" spans="1:1" x14ac:dyDescent="0.2">
      <c r="A309" s="7"/>
    </row>
    <row r="310" spans="1:1" x14ac:dyDescent="0.2">
      <c r="A310" s="7"/>
    </row>
    <row r="311" spans="1:1" x14ac:dyDescent="0.2">
      <c r="A311" s="7"/>
    </row>
    <row r="312" spans="1:1" x14ac:dyDescent="0.2">
      <c r="A312" s="7"/>
    </row>
    <row r="313" spans="1:1" x14ac:dyDescent="0.2">
      <c r="A313" s="7"/>
    </row>
    <row r="314" spans="1:1" x14ac:dyDescent="0.2">
      <c r="A314" s="7"/>
    </row>
    <row r="315" spans="1:1" x14ac:dyDescent="0.2">
      <c r="A315" s="7"/>
    </row>
    <row r="316" spans="1:1" x14ac:dyDescent="0.2">
      <c r="A316" s="7"/>
    </row>
    <row r="317" spans="1:1" x14ac:dyDescent="0.2">
      <c r="A317" s="7"/>
    </row>
    <row r="318" spans="1:1" x14ac:dyDescent="0.2">
      <c r="A318" s="7"/>
    </row>
    <row r="319" spans="1:1" x14ac:dyDescent="0.2">
      <c r="A319" s="7"/>
    </row>
    <row r="320" spans="1:1"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sheetData>
  <mergeCells count="16">
    <mergeCell ref="B234:D234"/>
    <mergeCell ref="B235:D235"/>
    <mergeCell ref="A236:D236"/>
    <mergeCell ref="B237:G237"/>
    <mergeCell ref="A227:F227"/>
    <mergeCell ref="B228:G228"/>
    <mergeCell ref="A229:F229"/>
    <mergeCell ref="A230:F230"/>
    <mergeCell ref="B232:D232"/>
    <mergeCell ref="B233:D233"/>
    <mergeCell ref="A225:D225"/>
    <mergeCell ref="A1:B1"/>
    <mergeCell ref="B4:G4"/>
    <mergeCell ref="A5:F5"/>
    <mergeCell ref="B6:G6"/>
    <mergeCell ref="A7:F7"/>
  </mergeCells>
  <pageMargins left="0.98425196850393704" right="0.98425196850393704" top="0.98425196850393704" bottom="0.98425196850393704" header="0.51181102362204722" footer="0.51181102362204722"/>
  <pageSetup paperSize="9" scale="80" fitToHeight="10" orientation="portrait" useFirstPageNumber="1" r:id="rId1"/>
  <headerFooter scaleWithDoc="0">
    <oddHeader xml:space="preserve">&amp;L&amp;G&amp;R&amp;"Arial,Bold"&amp;7&amp;K0000FF             Revizija        Šifra 
                      0              1084&amp;8 &amp;7&amp;K000000
&amp;"Arial,Regular"&amp;8
     </oddHeader>
    <oddFooter xml:space="preserve">&amp;L&amp;"Cambria,Regular"&amp;6KANALIZACIJSKI SUSTAV POMER 
GLAVNI GRAĐEVINSKI PROJEKT
GRAVITACIJSKI KOLEKTORI I TLAČNI CJEVOVOD - 3. FAZA IZGRADNJE
 &amp;R&amp;9
&amp;"+,Regular"&amp;7
PREDMJER RADOVA
List &amp;P/&amp;N&amp;6
</oddFooter>
  </headerFooter>
  <drawing r:id="rId2"/>
  <legacyDrawing r:id="rId3"/>
  <legacyDrawingHF r:id="rId4"/>
  <oleObjects>
    <mc:AlternateContent xmlns:mc="http://schemas.openxmlformats.org/markup-compatibility/2006">
      <mc:Choice Requires="x14">
        <oleObject progId="Equation.3" shapeId="11265" r:id="rId5">
          <objectPr defaultSize="0" autoPict="0" r:id="rId6">
            <anchor moveWithCells="1" sizeWithCells="1">
              <from>
                <xdr:col>6</xdr:col>
                <xdr:colOff>0</xdr:colOff>
                <xdr:row>255</xdr:row>
                <xdr:rowOff>152400</xdr:rowOff>
              </from>
              <to>
                <xdr:col>6</xdr:col>
                <xdr:colOff>0</xdr:colOff>
                <xdr:row>255</xdr:row>
                <xdr:rowOff>152400</xdr:rowOff>
              </to>
            </anchor>
          </objectPr>
        </oleObject>
      </mc:Choice>
      <mc:Fallback>
        <oleObject progId="Equation.3" shapeId="11265" r:id="rId5"/>
      </mc:Fallback>
    </mc:AlternateContent>
    <mc:AlternateContent xmlns:mc="http://schemas.openxmlformats.org/markup-compatibility/2006">
      <mc:Choice Requires="x14">
        <oleObject progId="Equation.3" shapeId="11266" r:id="rId7">
          <objectPr defaultSize="0" autoPict="0" r:id="rId6">
            <anchor moveWithCells="1" sizeWithCells="1">
              <from>
                <xdr:col>6</xdr:col>
                <xdr:colOff>0</xdr:colOff>
                <xdr:row>255</xdr:row>
                <xdr:rowOff>152400</xdr:rowOff>
              </from>
              <to>
                <xdr:col>6</xdr:col>
                <xdr:colOff>0</xdr:colOff>
                <xdr:row>255</xdr:row>
                <xdr:rowOff>152400</xdr:rowOff>
              </to>
            </anchor>
          </objectPr>
        </oleObject>
      </mc:Choice>
      <mc:Fallback>
        <oleObject progId="Equation.3" shapeId="11266"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cjevovodi - 3 faza knjiga 2</vt:lpstr>
      <vt:lpstr>'cjevovodi - 3 faza knjiga 2'!Ispis_naslova</vt:lpstr>
      <vt:lpstr>'cjevovodi - 3 faza knjiga 2'!Podrucje_ispisa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Goran Ribić</cp:lastModifiedBy>
  <cp:lastPrinted>2014-04-30T12:41:28Z</cp:lastPrinted>
  <dcterms:created xsi:type="dcterms:W3CDTF">2005-05-09T10:28:14Z</dcterms:created>
  <dcterms:modified xsi:type="dcterms:W3CDTF">2019-02-01T08:40:21Z</dcterms:modified>
</cp:coreProperties>
</file>